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5-2027\ПРОЕКТЫ БЮДЖЕТОВ\ПРОЕКТ БЮДЖЕТА ПОСЕЛЕНИЙ\ПРОЕКТ БЮДЖЕТА 2025-27 СП Комсомольск\"/>
    </mc:Choice>
  </mc:AlternateContent>
  <xr:revisionPtr revIDLastSave="0" documentId="13_ncr:1_{F29992AD-9525-4DA5-9FD9-6496183482E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Z_10B69522_62AE_4313_859A_9E4F497E803C_.wvu.Cols" localSheetId="0" hidden="1">Лист1!$A:$B,Лист1!#REF!,Лист1!$M:$M</definedName>
    <definedName name="Z_10B69522_62AE_4313_859A_9E4F497E803C_.wvu.PrintTitles" localSheetId="0" hidden="1">Лист1!$7:$9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Лист1!$A:$B,Лист1!#REF!</definedName>
    <definedName name="Z_492EC5FA_F7FB_471E_ADFC_72FC3FCC0AF9_.wvu.PrintArea" localSheetId="0" hidden="1">Лист1!$C$1:$K$94</definedName>
    <definedName name="Z_492EC5FA_F7FB_471E_ADFC_72FC3FCC0AF9_.wvu.PrintTitles" localSheetId="0" hidden="1">Лист1!$7:$9</definedName>
    <definedName name="Z_492EC5FA_F7FB_471E_ADFC_72FC3FCC0AF9_.wvu.Rows" localSheetId="0" hidden="1">Лист1!$21:$21,Лист1!$30:$30</definedName>
    <definedName name="Z_59B1F92E_3080_4B3C_AB43_7CBA0A8FFB6D_.wvu.Cols" localSheetId="0" hidden="1">Лист1!$A:$B,Лист1!#REF!</definedName>
    <definedName name="Z_59B1F92E_3080_4B3C_AB43_7CBA0A8FFB6D_.wvu.PrintArea" localSheetId="0" hidden="1">Лист1!$C$1:$K$94</definedName>
    <definedName name="Z_59B1F92E_3080_4B3C_AB43_7CBA0A8FFB6D_.wvu.PrintTitles" localSheetId="0" hidden="1">Лист1!$7:$9</definedName>
    <definedName name="_xlnm.Print_Titles" localSheetId="0">Лист1!$7:$9</definedName>
    <definedName name="_xlnm.Print_Area" localSheetId="0">Лист1!$C$1:$K$102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1" l="1"/>
  <c r="K49" i="1" l="1"/>
  <c r="K48" i="1" s="1"/>
  <c r="J49" i="1"/>
  <c r="J48" i="1" s="1"/>
  <c r="I49" i="1"/>
  <c r="I48" i="1" s="1"/>
  <c r="H49" i="1"/>
  <c r="H48" i="1" s="1"/>
  <c r="F49" i="1"/>
  <c r="F48" i="1" s="1"/>
  <c r="G49" i="1"/>
  <c r="G48" i="1" s="1"/>
  <c r="G92" i="1" l="1"/>
  <c r="H92" i="1"/>
  <c r="I92" i="1"/>
  <c r="J92" i="1"/>
  <c r="K92" i="1"/>
  <c r="F92" i="1"/>
  <c r="G95" i="1"/>
  <c r="H95" i="1"/>
  <c r="I95" i="1"/>
  <c r="J95" i="1"/>
  <c r="K95" i="1"/>
  <c r="F95" i="1"/>
  <c r="G83" i="1"/>
  <c r="H83" i="1"/>
  <c r="I83" i="1"/>
  <c r="J83" i="1"/>
  <c r="K83" i="1"/>
  <c r="F83" i="1"/>
  <c r="G76" i="1"/>
  <c r="H76" i="1"/>
  <c r="I76" i="1"/>
  <c r="J76" i="1"/>
  <c r="K76" i="1"/>
  <c r="F76" i="1"/>
  <c r="G81" i="1" l="1"/>
  <c r="G80" i="1" s="1"/>
  <c r="H81" i="1"/>
  <c r="H80" i="1" s="1"/>
  <c r="I81" i="1"/>
  <c r="I80" i="1" s="1"/>
  <c r="J81" i="1"/>
  <c r="J80" i="1" s="1"/>
  <c r="K81" i="1"/>
  <c r="K80" i="1" s="1"/>
  <c r="F81" i="1"/>
  <c r="F80" i="1" s="1"/>
  <c r="G87" i="1"/>
  <c r="H87" i="1"/>
  <c r="I87" i="1"/>
  <c r="J87" i="1"/>
  <c r="K87" i="1"/>
  <c r="F87" i="1"/>
  <c r="G74" i="1" l="1"/>
  <c r="H74" i="1"/>
  <c r="I74" i="1"/>
  <c r="J74" i="1"/>
  <c r="K74" i="1"/>
  <c r="F74" i="1"/>
  <c r="G85" i="1" l="1"/>
  <c r="H85" i="1"/>
  <c r="I85" i="1"/>
  <c r="J85" i="1"/>
  <c r="K85" i="1"/>
  <c r="F85" i="1"/>
  <c r="I79" i="1" l="1"/>
  <c r="I78" i="1" s="1"/>
  <c r="H79" i="1"/>
  <c r="H78" i="1" s="1"/>
  <c r="K73" i="1"/>
  <c r="K72" i="1" s="1"/>
  <c r="J73" i="1"/>
  <c r="J72" i="1" s="1"/>
  <c r="G73" i="1"/>
  <c r="G72" i="1" s="1"/>
  <c r="F73" i="1"/>
  <c r="F72" i="1" s="1"/>
  <c r="I73" i="1"/>
  <c r="I72" i="1" s="1"/>
  <c r="H73" i="1"/>
  <c r="H72" i="1" s="1"/>
  <c r="K70" i="1"/>
  <c r="K69" i="1" s="1"/>
  <c r="K68" i="1" s="1"/>
  <c r="J70" i="1"/>
  <c r="J69" i="1" s="1"/>
  <c r="J68" i="1" s="1"/>
  <c r="I70" i="1"/>
  <c r="I69" i="1" s="1"/>
  <c r="I68" i="1" s="1"/>
  <c r="H70" i="1"/>
  <c r="H69" i="1" s="1"/>
  <c r="H68" i="1" s="1"/>
  <c r="G70" i="1"/>
  <c r="G69" i="1" s="1"/>
  <c r="G68" i="1" s="1"/>
  <c r="F70" i="1"/>
  <c r="F69" i="1" s="1"/>
  <c r="F68" i="1" s="1"/>
  <c r="K66" i="1"/>
  <c r="K65" i="1" s="1"/>
  <c r="J66" i="1"/>
  <c r="J65" i="1" s="1"/>
  <c r="I66" i="1"/>
  <c r="H66" i="1"/>
  <c r="G66" i="1"/>
  <c r="G65" i="1" s="1"/>
  <c r="F66" i="1"/>
  <c r="F65" i="1" s="1"/>
  <c r="I65" i="1"/>
  <c r="H65" i="1"/>
  <c r="K61" i="1"/>
  <c r="J61" i="1"/>
  <c r="I61" i="1"/>
  <c r="H61" i="1"/>
  <c r="G61" i="1"/>
  <c r="F61" i="1"/>
  <c r="K59" i="1"/>
  <c r="J59" i="1"/>
  <c r="I59" i="1"/>
  <c r="H59" i="1"/>
  <c r="G59" i="1"/>
  <c r="F59" i="1"/>
  <c r="K55" i="1"/>
  <c r="J55" i="1"/>
  <c r="I55" i="1"/>
  <c r="H55" i="1"/>
  <c r="G55" i="1"/>
  <c r="F55" i="1"/>
  <c r="K52" i="1"/>
  <c r="J52" i="1"/>
  <c r="I52" i="1"/>
  <c r="H52" i="1"/>
  <c r="G52" i="1"/>
  <c r="F52" i="1"/>
  <c r="K46" i="1"/>
  <c r="J46" i="1"/>
  <c r="I46" i="1"/>
  <c r="H46" i="1"/>
  <c r="G46" i="1"/>
  <c r="F46" i="1"/>
  <c r="K44" i="1"/>
  <c r="J44" i="1"/>
  <c r="I44" i="1"/>
  <c r="H44" i="1"/>
  <c r="G44" i="1"/>
  <c r="F44" i="1"/>
  <c r="K39" i="1"/>
  <c r="J39" i="1"/>
  <c r="I39" i="1"/>
  <c r="H39" i="1"/>
  <c r="G39" i="1"/>
  <c r="F39" i="1"/>
  <c r="K36" i="1"/>
  <c r="J36" i="1"/>
  <c r="I36" i="1"/>
  <c r="H36" i="1"/>
  <c r="G36" i="1"/>
  <c r="F36" i="1"/>
  <c r="K32" i="1"/>
  <c r="J32" i="1"/>
  <c r="I32" i="1"/>
  <c r="H32" i="1"/>
  <c r="G32" i="1"/>
  <c r="F32" i="1"/>
  <c r="K28" i="1"/>
  <c r="J28" i="1"/>
  <c r="I28" i="1"/>
  <c r="H28" i="1"/>
  <c r="G28" i="1"/>
  <c r="F28" i="1"/>
  <c r="K25" i="1"/>
  <c r="J25" i="1"/>
  <c r="I25" i="1"/>
  <c r="H25" i="1"/>
  <c r="G25" i="1"/>
  <c r="F25" i="1"/>
  <c r="K22" i="1"/>
  <c r="J22" i="1"/>
  <c r="I22" i="1"/>
  <c r="H22" i="1"/>
  <c r="G22" i="1"/>
  <c r="F22" i="1"/>
  <c r="K19" i="1"/>
  <c r="J19" i="1"/>
  <c r="I19" i="1"/>
  <c r="H19" i="1"/>
  <c r="G19" i="1"/>
  <c r="F19" i="1"/>
  <c r="K13" i="1"/>
  <c r="K12" i="1" s="1"/>
  <c r="J13" i="1"/>
  <c r="J12" i="1" s="1"/>
  <c r="I13" i="1"/>
  <c r="I12" i="1" s="1"/>
  <c r="H12" i="1"/>
  <c r="G13" i="1"/>
  <c r="G12" i="1" s="1"/>
  <c r="F13" i="1"/>
  <c r="F12" i="1" s="1"/>
  <c r="F79" i="1" l="1"/>
  <c r="F78" i="1" s="1"/>
  <c r="J79" i="1"/>
  <c r="J78" i="1" s="1"/>
  <c r="G79" i="1"/>
  <c r="G78" i="1" s="1"/>
  <c r="K79" i="1"/>
  <c r="K78" i="1" s="1"/>
  <c r="K18" i="1"/>
  <c r="K17" i="1" s="1"/>
  <c r="G43" i="1"/>
  <c r="K43" i="1"/>
  <c r="J18" i="1"/>
  <c r="J17" i="1" s="1"/>
  <c r="F54" i="1"/>
  <c r="F51" i="1" s="1"/>
  <c r="J54" i="1"/>
  <c r="J51" i="1" s="1"/>
  <c r="H18" i="1"/>
  <c r="H17" i="1" s="1"/>
  <c r="F18" i="1"/>
  <c r="F17" i="1" s="1"/>
  <c r="I18" i="1"/>
  <c r="I17" i="1" s="1"/>
  <c r="G18" i="1"/>
  <c r="G17" i="1" s="1"/>
  <c r="I35" i="1"/>
  <c r="I31" i="1" s="1"/>
  <c r="H35" i="1"/>
  <c r="H31" i="1" s="1"/>
  <c r="J43" i="1"/>
  <c r="I43" i="1"/>
  <c r="H43" i="1"/>
  <c r="J35" i="1"/>
  <c r="J31" i="1" s="1"/>
  <c r="F35" i="1"/>
  <c r="F31" i="1" s="1"/>
  <c r="H54" i="1"/>
  <c r="H51" i="1" s="1"/>
  <c r="I54" i="1"/>
  <c r="I51" i="1" s="1"/>
  <c r="G54" i="1"/>
  <c r="G51" i="1" s="1"/>
  <c r="K54" i="1"/>
  <c r="K51" i="1" s="1"/>
  <c r="F43" i="1"/>
  <c r="G35" i="1"/>
  <c r="G31" i="1" s="1"/>
  <c r="K35" i="1"/>
  <c r="K31" i="1" s="1"/>
  <c r="J11" i="1" l="1"/>
  <c r="J10" i="1" s="1"/>
  <c r="F11" i="1"/>
  <c r="G11" i="1"/>
  <c r="I11" i="1"/>
  <c r="H11" i="1"/>
  <c r="K11" i="1"/>
  <c r="K10" i="1" l="1"/>
  <c r="I10" i="1"/>
  <c r="H10" i="1"/>
  <c r="G10" i="1"/>
  <c r="F10" i="1"/>
</calcChain>
</file>

<file path=xl/sharedStrings.xml><?xml version="1.0" encoding="utf-8"?>
<sst xmlns="http://schemas.openxmlformats.org/spreadsheetml/2006/main" count="244" uniqueCount="194">
  <si>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</si>
  <si>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</si>
  <si>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</si>
  <si>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</si>
  <si>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</si>
  <si>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</si>
  <si>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</si>
  <si>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</si>
  <si>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</si>
  <si>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</si>
  <si>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</si>
  <si>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</si>
  <si>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</si>
  <si>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</si>
  <si>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</si>
  <si>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</si>
  <si>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</si>
  <si>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</si>
  <si>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</si>
  <si>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</si>
  <si>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</si>
  <si>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</si>
  <si>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</si>
  <si>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</si>
  <si>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</si>
  <si>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</si>
  <si>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</si>
  <si>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</si>
  <si>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</si>
  <si>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</si>
  <si>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</si>
  <si>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</si>
  <si>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</si>
  <si>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000 1 05 02000 02 0000 110</t>
  </si>
  <si>
    <t>Единый налог на вмененный доход для отдельных видов деятельности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</si>
  <si>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</si>
  <si>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</si>
  <si>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</si>
  <si>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000 1 05 03000 01 0000 110</t>
  </si>
  <si>
    <t>Единый сельскохозяйственный налог</t>
  </si>
  <si>
    <t>182 1 05 03010 01 0000 110</t>
  </si>
  <si>
    <t>182 1 05 03020 01 0000 110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</si>
  <si>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</si>
  <si>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</si>
  <si>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</si>
  <si>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</si>
  <si>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</si>
  <si>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</si>
  <si>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</si>
  <si>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</si>
  <si>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</si>
  <si>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</si>
  <si>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</si>
  <si>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</si>
  <si>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</si>
  <si>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</si>
  <si>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</si>
  <si>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</si>
  <si>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</si>
  <si>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</si>
  <si>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</si>
  <si>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</si>
  <si>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</si>
  <si>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</si>
  <si>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</si>
  <si>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</si>
  <si>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</si>
  <si>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</si>
  <si>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</si>
  <si>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</si>
  <si>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</si>
  <si>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</si>
  <si>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</si>
  <si>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</si>
  <si>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</si>
  <si>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Администрации городских и сельских поселений</t>
  </si>
  <si>
    <t>925 1 08 04020 01 0000 110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</si>
  <si>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</si>
  <si>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</si>
  <si>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</si>
  <si>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</si>
  <si>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</si>
  <si>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923 1 11 01050 05 0000 120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</si>
  <si>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</si>
  <si>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</si>
  <si>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</si>
  <si>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</si>
  <si>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</si>
  <si>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</si>
  <si>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</si>
  <si>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</si>
  <si>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</si>
  <si>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</si>
  <si>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</si>
  <si>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</si>
  <si>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</si>
  <si>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</si>
  <si>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</si>
  <si>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</si>
  <si>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</si>
  <si>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</si>
  <si>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</si>
  <si>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</si>
  <si>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925 1 11 05035 10 0000 120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</si>
  <si>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</si>
  <si>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</si>
  <si>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</si>
  <si>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000 1 11 05300 00 0000 100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</si>
  <si>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</si>
  <si>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</si>
  <si>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</si>
  <si>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839 1 11 05326 05 0000 120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</si>
  <si>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</si>
  <si>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</si>
  <si>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</si>
  <si>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</si>
  <si>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</si>
  <si>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</si>
  <si>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</si>
  <si>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</si>
  <si>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</si>
  <si>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</si>
  <si>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</si>
  <si>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</si>
  <si>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</si>
  <si>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</si>
  <si>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</si>
  <si>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925 1 13 02995 10 0000 130</t>
  </si>
  <si>
    <t>Прочие доходы от компенсации затрат бюджетов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</si>
  <si>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</si>
  <si>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</si>
  <si>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</si>
  <si>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</si>
  <si>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</si>
  <si>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</si>
  <si>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</si>
  <si>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975 2 02 30029 05 0000 151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</si>
  <si>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</si>
  <si>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Управление образования администрации муниципального района "Троицко-Печорский"</t>
  </si>
  <si>
    <t>923 2 02 35082 05 0000 151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</si>
  <si>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</si>
  <si>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</si>
  <si>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</si>
  <si>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</si>
  <si>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Наименование органа местного самоуправления</t>
  </si>
  <si>
    <t>Наименование публично-правового образования</t>
  </si>
  <si>
    <t>Глава сельского поселения "Комсомольск-на-Печоре" ____________ Т.А. Порядина</t>
  </si>
  <si>
    <t>000 2 02 10000 00 0000 150</t>
  </si>
  <si>
    <t>000 2 02 30000 00 0000 150</t>
  </si>
  <si>
    <t>925 2 02 30024 10 0000 150</t>
  </si>
  <si>
    <t>925 2 02 35118 10 0000 150</t>
  </si>
  <si>
    <t>000 2 02 20000 00 0000 150</t>
  </si>
  <si>
    <t>925 2 02 29999 10 0000 150</t>
  </si>
  <si>
    <t>Прочие субсидии бюджетам сельских поселений</t>
  </si>
  <si>
    <t>000 2 02 40000 00 0000 150</t>
  </si>
  <si>
    <t>925 2 02 49999 10 0000 150</t>
  </si>
  <si>
    <t>Прочие межбюджетные трансферты, передаваемые бюджетам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</si>
  <si>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</si>
  <si>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</si>
  <si>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</si>
  <si>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</si>
  <si>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Администрация сельского поселения "Комсомольск-на-Печоре"</t>
  </si>
  <si>
    <t>000 1 17 00000 00 0000 000</t>
  </si>
  <si>
    <t>Прочие неналоговые доходы</t>
  </si>
  <si>
    <t>925 1 17 05050 10 0000 180</t>
  </si>
  <si>
    <t>Прочие неналоговые доходы бюджетов сельских поселений</t>
  </si>
  <si>
    <t>000 2 02 19999 00 0000 150</t>
  </si>
  <si>
    <t>Прочие дотации</t>
  </si>
  <si>
    <t>925 2 02 19999 10 0000 150</t>
  </si>
  <si>
    <t>Прочие дотации бюджетам сельских поселений</t>
  </si>
  <si>
    <t>925 2 02 40014 10 0000 150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</si>
  <si>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</si>
  <si>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000 2 07 00000 00 0000 150</t>
  </si>
  <si>
    <t>ПРОЧИЕ БЕЗВОЗМЕЗДНЫЕ ПОСТУПЛЕНИЯ</t>
  </si>
  <si>
    <t>925 2 07 05020 10 0000 150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</si>
  <si>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</si>
  <si>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Единица измерения: руб. </t>
  </si>
  <si>
    <t>000 1 09 00000 00 0000 000</t>
  </si>
  <si>
    <t>Задолженность и перерасчёты по отменённым налогам, сборам и иным обязательным платежам</t>
  </si>
  <si>
    <t>182 1 09 04000 00 0000 110</t>
  </si>
  <si>
    <t>182 1 09 04053 10 0000 110</t>
  </si>
  <si>
    <t xml:space="preserve">Земельный налог ( по обязательствам, возникшим до 1 января 2006 года), мобилизуемый на территориях сельских поселений </t>
  </si>
  <si>
    <t>Реестр источников доходов бюджета сельского поселения "Комсомольск-на-Печоре" на 2025 год и плановый период 2026 и 2027 годов</t>
  </si>
  <si>
    <t>Наименование главного администратора доходов  бюджета сельского поселения "Комсомольск-на-Печоре"</t>
  </si>
  <si>
    <t>Прогноз доходов бюджета сельского поселения "Комсомольск-на-Печоре" на 2024г. (текущий финансовый год)</t>
  </si>
  <si>
    <t>Кассовые поступления в текущем финансовом году (по состоянию на "01" ноября 2024г.)</t>
  </si>
  <si>
    <t>Оценка исполнения 2024г. (текущий финансовый год)</t>
  </si>
  <si>
    <t>Прогноз доходов бюджета сельского поселения "Комсомольск-на-Печоре"</t>
  </si>
  <si>
    <t>на 2025г. (очередной финансовый год)</t>
  </si>
  <si>
    <t>на 2026г. (первый год планового периода)</t>
  </si>
  <si>
    <t>на 2027г. (второй год планового периода)</t>
  </si>
  <si>
    <t>"___" __________ 2024г.</t>
  </si>
  <si>
    <t>Администрация сельского поселения «Комсомольск-на-Печоре»</t>
  </si>
  <si>
    <t>Сельское поселение «Комсомольск-на-Печоре»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</si>
</sst>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color rgb="FF000000"/>
      <name val="Arial"/>
      <family val="2"/>
      <charset val="204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7">
      <alignment horizontal="left" vertical="top" wrapText="1"/>
    </xf>
  </cellStyleXfs>
  <cellXfs count="90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9" fillId="0" borderId="0" xfId="0" applyFont="1" applyAlignment="1">
      <alignment horizontal="left"/>
    </xf>
    <xf numFmtId="0" fontId="9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top" wrapText="1"/>
    </xf>
    <xf numFmtId="4" fontId="1" fillId="0" borderId="0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5" fillId="0" borderId="9" xfId="0" applyNumberFormat="1" applyFont="1" applyBorder="1" applyAlignment="1" applyProtection="1">
      <alignment horizontal="left" vertical="center" wrapText="1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2">
    <cellStyle name="ex73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2"/>
  <sheetViews>
    <sheetView tabSelected="1" topLeftCell="C1" zoomScale="90" zoomScaleNormal="90" workbookViewId="0">
      <selection activeCell="E7" sqref="E7:E8"/>
    </sheetView>
  </sheetViews>
  <sheetFormatPr defaultColWidth="9.140625" defaultRowHeight="12.75" x14ac:dyDescent="0.2"/>
  <cols>
    <col min="1" max="1" width="9.140625" style="1" hidden="1" customWidth="1"/>
    <col min="2" max="2" width="21" style="1" hidden="1" customWidth="1"/>
    <col min="3" max="3" width="24.28515625" style="1" customWidth="1"/>
    <col min="4" max="4" width="56.42578125" style="1" customWidth="1"/>
    <col min="5" max="5" width="40.140625" style="1" customWidth="1"/>
    <col min="6" max="6" width="14.7109375" style="1" customWidth="1"/>
    <col min="7" max="7" width="15.28515625" style="2" customWidth="1"/>
    <col min="8" max="8" width="12.7109375" style="1" customWidth="1"/>
    <col min="9" max="9" width="14.42578125" style="1" customWidth="1"/>
    <col min="10" max="10" width="14.5703125" style="1" customWidth="1"/>
    <col min="11" max="11" width="13.5703125" style="1" customWidth="1"/>
    <col min="12" max="12" width="4.7109375" style="1" customWidth="1"/>
    <col min="13" max="13" width="11.140625" style="1" customWidth="1"/>
    <col min="14" max="16384" width="9.140625" style="1"/>
  </cols>
  <sheetData>
    <row r="1" spans="1:13" x14ac:dyDescent="0.2">
      <c r="I1" s="82"/>
      <c r="J1" s="82"/>
      <c r="K1" s="82"/>
    </row>
    <row r="2" spans="1:13" ht="41.45" customHeight="1" x14ac:dyDescent="0.2">
      <c r="C2" s="83" t="s">
        <v>182</v>
      </c>
      <c r="D2" s="83"/>
      <c r="E2" s="83"/>
      <c r="F2" s="83"/>
      <c r="G2" s="83"/>
      <c r="H2" s="83"/>
      <c r="I2" s="83"/>
      <c r="J2" s="83"/>
      <c r="K2" s="83"/>
    </row>
    <row r="4" spans="1:13" ht="24" customHeight="1" x14ac:dyDescent="0.25">
      <c r="C4" s="49" t="s">
        <v>144</v>
      </c>
      <c r="E4" s="50" t="s">
        <v>192</v>
      </c>
    </row>
    <row r="5" spans="1:13" ht="28.15" customHeight="1" x14ac:dyDescent="0.25">
      <c r="C5" s="50" t="s">
        <v>145</v>
      </c>
      <c r="E5" s="50" t="s">
        <v>193</v>
      </c>
    </row>
    <row r="6" spans="1:13" ht="21" customHeight="1" x14ac:dyDescent="0.25">
      <c r="C6" s="50" t="s">
        <v>176</v>
      </c>
    </row>
    <row r="7" spans="1:13" ht="89.25" customHeight="1" x14ac:dyDescent="0.2">
      <c r="A7" s="84" t="s">
        <v>0</v>
      </c>
      <c r="B7" s="85" t="s">
        <v>1</v>
      </c>
      <c r="C7" s="84" t="s">
        <v>2</v>
      </c>
      <c r="D7" s="84"/>
      <c r="E7" s="84" t="s">
        <v>183</v>
      </c>
      <c r="F7" s="86" t="s">
        <v>184</v>
      </c>
      <c r="G7" s="88" t="s">
        <v>185</v>
      </c>
      <c r="H7" s="86" t="s">
        <v>186</v>
      </c>
      <c r="I7" s="84" t="s">
        <v>187</v>
      </c>
      <c r="J7" s="84"/>
      <c r="K7" s="84"/>
    </row>
    <row r="8" spans="1:13" ht="51" x14ac:dyDescent="0.2">
      <c r="A8" s="84"/>
      <c r="B8" s="85"/>
      <c r="C8" s="3" t="s">
        <v>3</v>
      </c>
      <c r="D8" s="3" t="s">
        <v>4</v>
      </c>
      <c r="E8" s="84"/>
      <c r="F8" s="87"/>
      <c r="G8" s="89"/>
      <c r="H8" s="87"/>
      <c r="I8" s="3" t="s">
        <v>188</v>
      </c>
      <c r="J8" s="3" t="s">
        <v>189</v>
      </c>
      <c r="K8" s="3" t="s">
        <v>190</v>
      </c>
    </row>
    <row r="9" spans="1:13" x14ac:dyDescent="0.2">
      <c r="A9" s="3">
        <v>1</v>
      </c>
      <c r="B9" s="5">
        <v>2</v>
      </c>
      <c r="C9" s="3">
        <v>3</v>
      </c>
      <c r="D9" s="3">
        <v>4</v>
      </c>
      <c r="E9" s="3">
        <v>5</v>
      </c>
      <c r="F9" s="3">
        <v>7</v>
      </c>
      <c r="G9" s="4">
        <v>8</v>
      </c>
      <c r="H9" s="3">
        <v>9</v>
      </c>
      <c r="I9" s="3">
        <v>10</v>
      </c>
      <c r="J9" s="3">
        <v>11</v>
      </c>
      <c r="K9" s="3">
        <v>12</v>
      </c>
    </row>
    <row r="10" spans="1:13" s="9" customFormat="1" x14ac:dyDescent="0.2">
      <c r="A10" s="6"/>
      <c r="B10" s="7"/>
      <c r="C10" s="6"/>
      <c r="D10" s="8" t="s">
        <v>5</v>
      </c>
      <c r="E10" s="6"/>
      <c r="F10" s="51">
        <f t="shared" ref="F10:K10" si="0">F11+F78</f>
        <v>6986785</v>
      </c>
      <c r="G10" s="51">
        <f t="shared" si="0"/>
        <v>5669326.419999999</v>
      </c>
      <c r="H10" s="51">
        <f t="shared" si="0"/>
        <v>6983171.6699999999</v>
      </c>
      <c r="I10" s="51">
        <f t="shared" si="0"/>
        <v>6737114</v>
      </c>
      <c r="J10" s="51">
        <f t="shared" si="0"/>
        <v>5052942</v>
      </c>
      <c r="K10" s="51">
        <f t="shared" si="0"/>
        <v>5364042</v>
      </c>
    </row>
    <row r="11" spans="1:13" x14ac:dyDescent="0.2">
      <c r="A11" s="6"/>
      <c r="B11" s="10"/>
      <c r="C11" s="11" t="s">
        <v>6</v>
      </c>
      <c r="D11" s="12" t="s">
        <v>7</v>
      </c>
      <c r="E11" s="13"/>
      <c r="F11" s="52">
        <f t="shared" ref="F11:K11" si="1">F12+F17+F31+F43+F51+F72+F76</f>
        <v>612300</v>
      </c>
      <c r="G11" s="52">
        <f t="shared" si="1"/>
        <v>412769.39</v>
      </c>
      <c r="H11" s="52">
        <f t="shared" si="1"/>
        <v>608686.66999999993</v>
      </c>
      <c r="I11" s="52">
        <f t="shared" si="1"/>
        <v>561320</v>
      </c>
      <c r="J11" s="52">
        <f t="shared" si="1"/>
        <v>218300</v>
      </c>
      <c r="K11" s="52">
        <f t="shared" si="1"/>
        <v>223300</v>
      </c>
      <c r="L11" s="14"/>
      <c r="M11" s="81"/>
    </row>
    <row r="12" spans="1:13" x14ac:dyDescent="0.2">
      <c r="A12" s="3"/>
      <c r="B12" s="15"/>
      <c r="C12" s="11" t="s">
        <v>8</v>
      </c>
      <c r="D12" s="12" t="s">
        <v>9</v>
      </c>
      <c r="E12" s="13"/>
      <c r="F12" s="52">
        <f>F13</f>
        <v>114000</v>
      </c>
      <c r="G12" s="52">
        <f t="shared" ref="G12:K12" si="2">G13</f>
        <v>109524.09</v>
      </c>
      <c r="H12" s="52">
        <f t="shared" si="2"/>
        <v>133000</v>
      </c>
      <c r="I12" s="52">
        <f t="shared" si="2"/>
        <v>135000</v>
      </c>
      <c r="J12" s="52">
        <f t="shared" si="2"/>
        <v>143000</v>
      </c>
      <c r="K12" s="52">
        <f t="shared" si="2"/>
        <v>147000</v>
      </c>
      <c r="L12" s="14"/>
      <c r="M12" s="16"/>
    </row>
    <row r="13" spans="1:13" x14ac:dyDescent="0.2">
      <c r="C13" s="17" t="s">
        <v>10</v>
      </c>
      <c r="D13" s="18" t="s">
        <v>11</v>
      </c>
      <c r="E13" s="19"/>
      <c r="F13" s="53">
        <f>F14+F15+F16</f>
        <v>114000</v>
      </c>
      <c r="G13" s="53">
        <f t="shared" ref="G13:K13" si="3">G14+G15+G16</f>
        <v>109524.09</v>
      </c>
      <c r="H13" s="53">
        <f>H14+H15+H16</f>
        <v>133000</v>
      </c>
      <c r="I13" s="53">
        <f t="shared" si="3"/>
        <v>135000</v>
      </c>
      <c r="J13" s="53">
        <f t="shared" si="3"/>
        <v>143000</v>
      </c>
      <c r="K13" s="53">
        <f t="shared" si="3"/>
        <v>147000</v>
      </c>
      <c r="L13" s="14"/>
      <c r="M13" s="14"/>
    </row>
    <row r="14" spans="1:13" ht="63.75" x14ac:dyDescent="0.2">
      <c r="C14" s="21" t="s">
        <v>13</v>
      </c>
      <c r="D14" s="22" t="s">
        <v>14</v>
      </c>
      <c r="E14" s="19" t="s">
        <v>12</v>
      </c>
      <c r="F14" s="54">
        <v>114000</v>
      </c>
      <c r="G14" s="55">
        <v>106799.05</v>
      </c>
      <c r="H14" s="55">
        <v>130000</v>
      </c>
      <c r="I14" s="56">
        <v>131000</v>
      </c>
      <c r="J14" s="56">
        <v>139000</v>
      </c>
      <c r="K14" s="56">
        <v>143000</v>
      </c>
      <c r="L14" s="14"/>
      <c r="M14" s="14"/>
    </row>
    <row r="15" spans="1:13" ht="89.25" x14ac:dyDescent="0.2">
      <c r="C15" s="21" t="s">
        <v>15</v>
      </c>
      <c r="D15" s="22" t="s">
        <v>16</v>
      </c>
      <c r="E15" s="19" t="s">
        <v>12</v>
      </c>
      <c r="F15" s="54">
        <v>0</v>
      </c>
      <c r="G15" s="55">
        <v>0</v>
      </c>
      <c r="H15" s="55">
        <v>0</v>
      </c>
      <c r="I15" s="56">
        <v>3000</v>
      </c>
      <c r="J15" s="56">
        <v>3000</v>
      </c>
      <c r="K15" s="56">
        <v>3000</v>
      </c>
      <c r="L15" s="14"/>
      <c r="M15" s="14"/>
    </row>
    <row r="16" spans="1:13" ht="38.25" x14ac:dyDescent="0.2">
      <c r="C16" s="21" t="s">
        <v>17</v>
      </c>
      <c r="D16" s="24" t="s">
        <v>18</v>
      </c>
      <c r="E16" s="19" t="s">
        <v>12</v>
      </c>
      <c r="F16" s="54">
        <v>0</v>
      </c>
      <c r="G16" s="55">
        <v>2725.04</v>
      </c>
      <c r="H16" s="55">
        <v>3000</v>
      </c>
      <c r="I16" s="56">
        <v>1000</v>
      </c>
      <c r="J16" s="56">
        <v>1000</v>
      </c>
      <c r="K16" s="56">
        <v>1000</v>
      </c>
      <c r="L16" s="14"/>
      <c r="M16" s="14"/>
    </row>
    <row r="17" spans="3:13" ht="18" hidden="1" customHeight="1" x14ac:dyDescent="0.2">
      <c r="C17" s="17" t="s">
        <v>19</v>
      </c>
      <c r="D17" s="18" t="s">
        <v>20</v>
      </c>
      <c r="E17" s="28"/>
      <c r="F17" s="53">
        <f>F18+F25+F28</f>
        <v>0</v>
      </c>
      <c r="G17" s="53">
        <f t="shared" ref="G17:K17" si="4">G18+G25+G28</f>
        <v>0</v>
      </c>
      <c r="H17" s="53">
        <f t="shared" si="4"/>
        <v>0</v>
      </c>
      <c r="I17" s="53">
        <f t="shared" si="4"/>
        <v>0</v>
      </c>
      <c r="J17" s="53">
        <f t="shared" si="4"/>
        <v>0</v>
      </c>
      <c r="K17" s="53">
        <f t="shared" si="4"/>
        <v>0</v>
      </c>
      <c r="L17" s="14"/>
      <c r="M17" s="14"/>
    </row>
    <row r="18" spans="3:13" ht="25.5" hidden="1" x14ac:dyDescent="0.2">
      <c r="C18" s="17" t="s">
        <v>21</v>
      </c>
      <c r="D18" s="18" t="s">
        <v>22</v>
      </c>
      <c r="E18" s="28" t="s">
        <v>12</v>
      </c>
      <c r="F18" s="53">
        <f>F19+F22</f>
        <v>0</v>
      </c>
      <c r="G18" s="53">
        <f t="shared" ref="G18:K18" si="5">G19+G22</f>
        <v>0</v>
      </c>
      <c r="H18" s="53">
        <f t="shared" si="5"/>
        <v>0</v>
      </c>
      <c r="I18" s="53">
        <f t="shared" si="5"/>
        <v>0</v>
      </c>
      <c r="J18" s="53">
        <f t="shared" si="5"/>
        <v>0</v>
      </c>
      <c r="K18" s="53">
        <f t="shared" si="5"/>
        <v>0</v>
      </c>
      <c r="L18" s="14"/>
      <c r="M18" s="14"/>
    </row>
    <row r="19" spans="3:13" ht="30" hidden="1" customHeight="1" x14ac:dyDescent="0.2">
      <c r="C19" s="21" t="s">
        <v>23</v>
      </c>
      <c r="D19" s="24" t="s">
        <v>24</v>
      </c>
      <c r="E19" s="19" t="s">
        <v>12</v>
      </c>
      <c r="F19" s="56">
        <f>F20+F21</f>
        <v>0</v>
      </c>
      <c r="G19" s="55">
        <f>G20+G21</f>
        <v>0</v>
      </c>
      <c r="H19" s="56">
        <f t="shared" ref="H19:K19" si="6">H20+H21</f>
        <v>0</v>
      </c>
      <c r="I19" s="56">
        <f t="shared" si="6"/>
        <v>0</v>
      </c>
      <c r="J19" s="56">
        <f t="shared" si="6"/>
        <v>0</v>
      </c>
      <c r="K19" s="56">
        <f t="shared" si="6"/>
        <v>0</v>
      </c>
      <c r="L19" s="14"/>
      <c r="M19" s="14"/>
    </row>
    <row r="20" spans="3:13" ht="29.45" hidden="1" customHeight="1" x14ac:dyDescent="0.2">
      <c r="C20" s="21" t="s">
        <v>25</v>
      </c>
      <c r="D20" s="24" t="s">
        <v>24</v>
      </c>
      <c r="E20" s="19" t="s">
        <v>12</v>
      </c>
      <c r="F20" s="56">
        <v>0</v>
      </c>
      <c r="G20" s="55">
        <v>0</v>
      </c>
      <c r="H20" s="56">
        <v>0</v>
      </c>
      <c r="I20" s="56">
        <v>0</v>
      </c>
      <c r="J20" s="56">
        <v>0</v>
      </c>
      <c r="K20" s="56">
        <v>0</v>
      </c>
      <c r="L20" s="14"/>
      <c r="M20" s="14"/>
    </row>
    <row r="21" spans="3:13" ht="45" hidden="1" customHeight="1" x14ac:dyDescent="0.2">
      <c r="C21" s="21" t="s">
        <v>26</v>
      </c>
      <c r="D21" s="24" t="s">
        <v>27</v>
      </c>
      <c r="E21" s="19" t="s">
        <v>12</v>
      </c>
      <c r="F21" s="56">
        <v>0</v>
      </c>
      <c r="G21" s="55">
        <v>0</v>
      </c>
      <c r="H21" s="56">
        <v>0</v>
      </c>
      <c r="I21" s="56">
        <v>0</v>
      </c>
      <c r="J21" s="56">
        <v>0</v>
      </c>
      <c r="K21" s="56">
        <v>0</v>
      </c>
      <c r="L21" s="14"/>
      <c r="M21" s="14"/>
    </row>
    <row r="22" spans="3:13" ht="42.6" hidden="1" customHeight="1" x14ac:dyDescent="0.2">
      <c r="C22" s="21" t="s">
        <v>28</v>
      </c>
      <c r="D22" s="24" t="s">
        <v>29</v>
      </c>
      <c r="E22" s="19" t="s">
        <v>12</v>
      </c>
      <c r="F22" s="56">
        <f>F23+F24</f>
        <v>0</v>
      </c>
      <c r="G22" s="55">
        <f t="shared" ref="G22:K22" si="7">G23+G24</f>
        <v>0</v>
      </c>
      <c r="H22" s="56">
        <f t="shared" si="7"/>
        <v>0</v>
      </c>
      <c r="I22" s="56">
        <f t="shared" si="7"/>
        <v>0</v>
      </c>
      <c r="J22" s="56">
        <f t="shared" si="7"/>
        <v>0</v>
      </c>
      <c r="K22" s="56">
        <f t="shared" si="7"/>
        <v>0</v>
      </c>
      <c r="L22" s="14"/>
      <c r="M22" s="14"/>
    </row>
    <row r="23" spans="3:13" ht="28.9" hidden="1" customHeight="1" x14ac:dyDescent="0.2">
      <c r="C23" s="21" t="s">
        <v>30</v>
      </c>
      <c r="D23" s="24" t="s">
        <v>29</v>
      </c>
      <c r="E23" s="19" t="s">
        <v>12</v>
      </c>
      <c r="F23" s="56">
        <v>0</v>
      </c>
      <c r="G23" s="55">
        <v>0</v>
      </c>
      <c r="H23" s="56">
        <v>0</v>
      </c>
      <c r="I23" s="56">
        <v>0</v>
      </c>
      <c r="J23" s="56">
        <v>0</v>
      </c>
      <c r="K23" s="56">
        <v>0</v>
      </c>
      <c r="L23" s="14"/>
      <c r="M23" s="14"/>
    </row>
    <row r="24" spans="3:13" ht="45" hidden="1" customHeight="1" x14ac:dyDescent="0.2">
      <c r="C24" s="21" t="s">
        <v>31</v>
      </c>
      <c r="D24" s="24" t="s">
        <v>32</v>
      </c>
      <c r="E24" s="19" t="s">
        <v>12</v>
      </c>
      <c r="F24" s="56">
        <v>0</v>
      </c>
      <c r="G24" s="55">
        <v>0</v>
      </c>
      <c r="H24" s="56">
        <v>0</v>
      </c>
      <c r="I24" s="56">
        <v>0</v>
      </c>
      <c r="J24" s="56">
        <v>0</v>
      </c>
      <c r="K24" s="56">
        <v>0</v>
      </c>
      <c r="L24" s="14"/>
      <c r="M24" s="14"/>
    </row>
    <row r="25" spans="3:13" ht="28.9" hidden="1" customHeight="1" x14ac:dyDescent="0.2">
      <c r="C25" s="17" t="s">
        <v>33</v>
      </c>
      <c r="D25" s="29" t="s">
        <v>34</v>
      </c>
      <c r="E25" s="19" t="s">
        <v>12</v>
      </c>
      <c r="F25" s="53">
        <f>F26+F27</f>
        <v>0</v>
      </c>
      <c r="G25" s="53">
        <f t="shared" ref="G25:K25" si="8">G26+G27</f>
        <v>0</v>
      </c>
      <c r="H25" s="53">
        <f t="shared" si="8"/>
        <v>0</v>
      </c>
      <c r="I25" s="53">
        <f t="shared" si="8"/>
        <v>0</v>
      </c>
      <c r="J25" s="53">
        <f t="shared" si="8"/>
        <v>0</v>
      </c>
      <c r="K25" s="53">
        <f t="shared" si="8"/>
        <v>0</v>
      </c>
      <c r="L25" s="14"/>
      <c r="M25" s="14"/>
    </row>
    <row r="26" spans="3:13" ht="23.45" hidden="1" customHeight="1" x14ac:dyDescent="0.2">
      <c r="C26" s="21" t="s">
        <v>35</v>
      </c>
      <c r="D26" s="24" t="s">
        <v>34</v>
      </c>
      <c r="E26" s="19" t="s">
        <v>12</v>
      </c>
      <c r="F26" s="56"/>
      <c r="G26" s="55"/>
      <c r="H26" s="56"/>
      <c r="I26" s="56"/>
      <c r="J26" s="56"/>
      <c r="K26" s="56"/>
      <c r="L26" s="14"/>
      <c r="M26" s="14"/>
    </row>
    <row r="27" spans="3:13" ht="30.6" hidden="1" customHeight="1" x14ac:dyDescent="0.2">
      <c r="C27" s="21" t="s">
        <v>36</v>
      </c>
      <c r="D27" s="24" t="s">
        <v>37</v>
      </c>
      <c r="E27" s="19" t="s">
        <v>12</v>
      </c>
      <c r="F27" s="56"/>
      <c r="G27" s="55"/>
      <c r="H27" s="56"/>
      <c r="I27" s="56"/>
      <c r="J27" s="56"/>
      <c r="K27" s="56"/>
      <c r="L27" s="14"/>
      <c r="M27" s="14"/>
    </row>
    <row r="28" spans="3:13" ht="16.899999999999999" hidden="1" customHeight="1" x14ac:dyDescent="0.2">
      <c r="C28" s="17" t="s">
        <v>38</v>
      </c>
      <c r="D28" s="18" t="s">
        <v>39</v>
      </c>
      <c r="E28" s="28" t="s">
        <v>12</v>
      </c>
      <c r="F28" s="53">
        <f>F29+F30</f>
        <v>0</v>
      </c>
      <c r="G28" s="53">
        <f t="shared" ref="G28:K28" si="9">G29+G30</f>
        <v>0</v>
      </c>
      <c r="H28" s="53">
        <f t="shared" si="9"/>
        <v>0</v>
      </c>
      <c r="I28" s="53">
        <f t="shared" si="9"/>
        <v>0</v>
      </c>
      <c r="J28" s="53">
        <f t="shared" si="9"/>
        <v>0</v>
      </c>
      <c r="K28" s="53">
        <f t="shared" si="9"/>
        <v>0</v>
      </c>
      <c r="L28" s="14"/>
      <c r="M28" s="14"/>
    </row>
    <row r="29" spans="3:13" hidden="1" x14ac:dyDescent="0.2">
      <c r="C29" s="21" t="s">
        <v>40</v>
      </c>
      <c r="D29" s="24" t="s">
        <v>39</v>
      </c>
      <c r="E29" s="19" t="s">
        <v>12</v>
      </c>
      <c r="F29" s="56">
        <v>0</v>
      </c>
      <c r="G29" s="55">
        <v>0</v>
      </c>
      <c r="H29" s="56">
        <v>0</v>
      </c>
      <c r="I29" s="56">
        <v>0</v>
      </c>
      <c r="J29" s="56">
        <v>0</v>
      </c>
      <c r="K29" s="56">
        <v>0</v>
      </c>
      <c r="L29" s="14"/>
      <c r="M29" s="14"/>
    </row>
    <row r="30" spans="3:13" ht="25.5" hidden="1" x14ac:dyDescent="0.2">
      <c r="C30" s="21" t="s">
        <v>41</v>
      </c>
      <c r="D30" s="24" t="s">
        <v>42</v>
      </c>
      <c r="E30" s="27" t="s">
        <v>12</v>
      </c>
      <c r="F30" s="56">
        <v>0</v>
      </c>
      <c r="G30" s="55">
        <v>0</v>
      </c>
      <c r="H30" s="56">
        <v>0</v>
      </c>
      <c r="I30" s="56">
        <v>0</v>
      </c>
      <c r="J30" s="56">
        <v>0</v>
      </c>
      <c r="K30" s="56">
        <v>0</v>
      </c>
      <c r="L30" s="14"/>
      <c r="M30" s="14"/>
    </row>
    <row r="31" spans="3:13" x14ac:dyDescent="0.2">
      <c r="C31" s="17" t="s">
        <v>43</v>
      </c>
      <c r="D31" s="18" t="s">
        <v>44</v>
      </c>
      <c r="E31" s="28"/>
      <c r="F31" s="53">
        <f t="shared" ref="F31:K31" si="10">F32+F35+F38</f>
        <v>57000</v>
      </c>
      <c r="G31" s="57">
        <f t="shared" si="10"/>
        <v>24755.42</v>
      </c>
      <c r="H31" s="57">
        <f t="shared" si="10"/>
        <v>34426.67</v>
      </c>
      <c r="I31" s="53">
        <f t="shared" si="10"/>
        <v>34000</v>
      </c>
      <c r="J31" s="53">
        <f t="shared" si="10"/>
        <v>35000</v>
      </c>
      <c r="K31" s="53">
        <f t="shared" si="10"/>
        <v>36000</v>
      </c>
      <c r="L31" s="14"/>
      <c r="M31" s="14"/>
    </row>
    <row r="32" spans="3:13" x14ac:dyDescent="0.2">
      <c r="C32" s="21" t="s">
        <v>45</v>
      </c>
      <c r="D32" s="24" t="s">
        <v>46</v>
      </c>
      <c r="E32" s="19"/>
      <c r="F32" s="56">
        <f t="shared" ref="F32:K32" si="11">F33+F34</f>
        <v>19000</v>
      </c>
      <c r="G32" s="55">
        <f t="shared" si="11"/>
        <v>15363.07</v>
      </c>
      <c r="H32" s="56">
        <f t="shared" si="11"/>
        <v>20000</v>
      </c>
      <c r="I32" s="56">
        <f t="shared" si="11"/>
        <v>20000</v>
      </c>
      <c r="J32" s="56">
        <f t="shared" si="11"/>
        <v>20000</v>
      </c>
      <c r="K32" s="56">
        <f t="shared" si="11"/>
        <v>20000</v>
      </c>
      <c r="L32" s="14"/>
      <c r="M32" s="14"/>
    </row>
    <row r="33" spans="3:14" ht="38.25" x14ac:dyDescent="0.2">
      <c r="C33" s="21" t="s">
        <v>47</v>
      </c>
      <c r="D33" s="24" t="s">
        <v>48</v>
      </c>
      <c r="E33" s="19" t="s">
        <v>12</v>
      </c>
      <c r="F33" s="56">
        <v>19000</v>
      </c>
      <c r="G33" s="55">
        <v>15363.07</v>
      </c>
      <c r="H33" s="56">
        <v>20000</v>
      </c>
      <c r="I33" s="56">
        <v>20000</v>
      </c>
      <c r="J33" s="56">
        <v>20000</v>
      </c>
      <c r="K33" s="56">
        <v>20000</v>
      </c>
      <c r="L33" s="14"/>
      <c r="M33" s="14"/>
    </row>
    <row r="34" spans="3:14" ht="38.25" hidden="1" x14ac:dyDescent="0.2">
      <c r="C34" s="21" t="s">
        <v>49</v>
      </c>
      <c r="D34" s="24" t="s">
        <v>50</v>
      </c>
      <c r="E34" s="19" t="s">
        <v>12</v>
      </c>
      <c r="F34" s="56"/>
      <c r="G34" s="55"/>
      <c r="H34" s="56"/>
      <c r="I34" s="56"/>
      <c r="J34" s="56"/>
      <c r="K34" s="56"/>
      <c r="L34" s="14"/>
      <c r="M34" s="14"/>
    </row>
    <row r="35" spans="3:14" x14ac:dyDescent="0.2">
      <c r="C35" s="21" t="s">
        <v>51</v>
      </c>
      <c r="D35" s="24" t="s">
        <v>52</v>
      </c>
      <c r="E35" s="19"/>
      <c r="F35" s="56">
        <f>F36+F39</f>
        <v>38000</v>
      </c>
      <c r="G35" s="56">
        <f t="shared" ref="G35:K35" si="12">G36+G39</f>
        <v>9392.35</v>
      </c>
      <c r="H35" s="56">
        <f t="shared" si="12"/>
        <v>14426.67</v>
      </c>
      <c r="I35" s="56">
        <f t="shared" si="12"/>
        <v>14000</v>
      </c>
      <c r="J35" s="56">
        <f t="shared" si="12"/>
        <v>15000</v>
      </c>
      <c r="K35" s="56">
        <f t="shared" si="12"/>
        <v>16000</v>
      </c>
      <c r="L35" s="14"/>
      <c r="M35" s="14"/>
    </row>
    <row r="36" spans="3:14" x14ac:dyDescent="0.2">
      <c r="C36" s="21" t="s">
        <v>53</v>
      </c>
      <c r="D36" s="24" t="s">
        <v>54</v>
      </c>
      <c r="E36" s="19"/>
      <c r="F36" s="56">
        <f>F37+F38</f>
        <v>24000</v>
      </c>
      <c r="G36" s="56">
        <f t="shared" ref="G36:K36" si="13">G37+G38</f>
        <v>4426.67</v>
      </c>
      <c r="H36" s="56">
        <f t="shared" si="13"/>
        <v>4426.67</v>
      </c>
      <c r="I36" s="56">
        <f t="shared" si="13"/>
        <v>6000</v>
      </c>
      <c r="J36" s="56">
        <f t="shared" si="13"/>
        <v>6000</v>
      </c>
      <c r="K36" s="56">
        <f t="shared" si="13"/>
        <v>7000</v>
      </c>
      <c r="L36" s="14"/>
      <c r="M36" s="14"/>
    </row>
    <row r="37" spans="3:14" ht="25.5" x14ac:dyDescent="0.2">
      <c r="C37" s="21" t="s">
        <v>55</v>
      </c>
      <c r="D37" s="24" t="s">
        <v>56</v>
      </c>
      <c r="E37" s="19" t="s">
        <v>12</v>
      </c>
      <c r="F37" s="56">
        <v>24000</v>
      </c>
      <c r="G37" s="55">
        <v>4426.67</v>
      </c>
      <c r="H37" s="55">
        <v>4426.67</v>
      </c>
      <c r="I37" s="56">
        <v>6000</v>
      </c>
      <c r="J37" s="56">
        <v>6000</v>
      </c>
      <c r="K37" s="56">
        <v>7000</v>
      </c>
      <c r="L37" s="14"/>
      <c r="M37" s="14"/>
    </row>
    <row r="38" spans="3:14" ht="28.9" hidden="1" customHeight="1" x14ac:dyDescent="0.2">
      <c r="C38" s="21" t="s">
        <v>57</v>
      </c>
      <c r="D38" s="24" t="s">
        <v>58</v>
      </c>
      <c r="E38" s="19" t="s">
        <v>12</v>
      </c>
      <c r="F38" s="56"/>
      <c r="G38" s="55"/>
      <c r="H38" s="55"/>
      <c r="I38" s="56"/>
      <c r="J38" s="56"/>
      <c r="K38" s="56"/>
      <c r="L38" s="14"/>
      <c r="M38" s="14"/>
    </row>
    <row r="39" spans="3:14" x14ac:dyDescent="0.2">
      <c r="C39" s="21" t="s">
        <v>59</v>
      </c>
      <c r="D39" s="24" t="s">
        <v>60</v>
      </c>
      <c r="E39" s="19"/>
      <c r="F39" s="56">
        <f>F40+F41+F42</f>
        <v>14000</v>
      </c>
      <c r="G39" s="55">
        <f t="shared" ref="G39:K39" si="14">G40+G41+G42</f>
        <v>4965.68</v>
      </c>
      <c r="H39" s="55">
        <f t="shared" si="14"/>
        <v>10000</v>
      </c>
      <c r="I39" s="56">
        <f t="shared" si="14"/>
        <v>8000</v>
      </c>
      <c r="J39" s="56">
        <f t="shared" si="14"/>
        <v>9000</v>
      </c>
      <c r="K39" s="56">
        <f t="shared" si="14"/>
        <v>9000</v>
      </c>
      <c r="L39" s="14"/>
      <c r="M39" s="14"/>
    </row>
    <row r="40" spans="3:14" ht="28.9" hidden="1" customHeight="1" x14ac:dyDescent="0.2">
      <c r="C40" s="21" t="s">
        <v>61</v>
      </c>
      <c r="D40" s="24" t="s">
        <v>62</v>
      </c>
      <c r="E40" s="19" t="s">
        <v>12</v>
      </c>
      <c r="F40" s="56"/>
      <c r="G40" s="55"/>
      <c r="H40" s="56"/>
      <c r="I40" s="56"/>
      <c r="J40" s="56"/>
      <c r="K40" s="56"/>
      <c r="L40" s="14"/>
      <c r="M40" s="14"/>
    </row>
    <row r="41" spans="3:14" ht="25.5" x14ac:dyDescent="0.2">
      <c r="C41" s="21" t="s">
        <v>63</v>
      </c>
      <c r="D41" s="24" t="s">
        <v>64</v>
      </c>
      <c r="E41" s="19" t="s">
        <v>12</v>
      </c>
      <c r="F41" s="56">
        <v>14000</v>
      </c>
      <c r="G41" s="55">
        <v>4965.68</v>
      </c>
      <c r="H41" s="56">
        <v>10000</v>
      </c>
      <c r="I41" s="56">
        <v>8000</v>
      </c>
      <c r="J41" s="56">
        <v>9000</v>
      </c>
      <c r="K41" s="56">
        <v>9000</v>
      </c>
      <c r="L41" s="14"/>
      <c r="M41" s="14"/>
    </row>
    <row r="42" spans="3:14" ht="4.1500000000000004" hidden="1" customHeight="1" x14ac:dyDescent="0.2">
      <c r="C42" s="21" t="s">
        <v>65</v>
      </c>
      <c r="D42" s="24" t="s">
        <v>66</v>
      </c>
      <c r="E42" s="19" t="s">
        <v>12</v>
      </c>
      <c r="F42" s="56"/>
      <c r="G42" s="55"/>
      <c r="H42" s="56"/>
      <c r="I42" s="56"/>
      <c r="J42" s="56"/>
      <c r="K42" s="56"/>
      <c r="L42" s="14"/>
      <c r="M42" s="14"/>
    </row>
    <row r="43" spans="3:14" x14ac:dyDescent="0.2">
      <c r="C43" s="17" t="s">
        <v>67</v>
      </c>
      <c r="D43" s="18" t="s">
        <v>68</v>
      </c>
      <c r="E43" s="30"/>
      <c r="F43" s="53">
        <f>F44+F46</f>
        <v>1000</v>
      </c>
      <c r="G43" s="53">
        <f t="shared" ref="G43:K43" si="15">G44+G46</f>
        <v>630</v>
      </c>
      <c r="H43" s="53">
        <f t="shared" si="15"/>
        <v>1000</v>
      </c>
      <c r="I43" s="53">
        <f t="shared" si="15"/>
        <v>1000</v>
      </c>
      <c r="J43" s="53">
        <f t="shared" si="15"/>
        <v>1000</v>
      </c>
      <c r="K43" s="53">
        <f t="shared" si="15"/>
        <v>1000</v>
      </c>
      <c r="L43" s="14"/>
      <c r="M43" s="16"/>
    </row>
    <row r="44" spans="3:14" ht="1.1499999999999999" hidden="1" customHeight="1" x14ac:dyDescent="0.2">
      <c r="C44" s="33" t="s">
        <v>69</v>
      </c>
      <c r="D44" s="33" t="s">
        <v>70</v>
      </c>
      <c r="E44" s="31" t="s">
        <v>12</v>
      </c>
      <c r="F44" s="56">
        <f>F45</f>
        <v>0</v>
      </c>
      <c r="G44" s="56">
        <f t="shared" ref="G44:K44" si="16">G45</f>
        <v>0</v>
      </c>
      <c r="H44" s="56">
        <f t="shared" si="16"/>
        <v>0</v>
      </c>
      <c r="I44" s="56">
        <f t="shared" si="16"/>
        <v>0</v>
      </c>
      <c r="J44" s="56">
        <f t="shared" si="16"/>
        <v>0</v>
      </c>
      <c r="K44" s="56">
        <f t="shared" si="16"/>
        <v>0</v>
      </c>
      <c r="L44" s="14"/>
      <c r="M44" s="14"/>
    </row>
    <row r="45" spans="3:14" ht="44.45" hidden="1" customHeight="1" x14ac:dyDescent="0.2">
      <c r="C45" s="32" t="s">
        <v>71</v>
      </c>
      <c r="D45" s="33" t="s">
        <v>72</v>
      </c>
      <c r="E45" s="31" t="s">
        <v>12</v>
      </c>
      <c r="F45" s="56"/>
      <c r="G45" s="55"/>
      <c r="H45" s="56"/>
      <c r="I45" s="56"/>
      <c r="J45" s="56"/>
      <c r="K45" s="56"/>
      <c r="L45" s="14"/>
      <c r="M45" s="14"/>
    </row>
    <row r="46" spans="3:14" ht="38.25" x14ac:dyDescent="0.2">
      <c r="C46" s="21" t="s">
        <v>73</v>
      </c>
      <c r="D46" s="24" t="s">
        <v>74</v>
      </c>
      <c r="E46" s="19"/>
      <c r="F46" s="56">
        <f>F47</f>
        <v>1000</v>
      </c>
      <c r="G46" s="56">
        <f t="shared" ref="G46:K46" si="17">G47</f>
        <v>630</v>
      </c>
      <c r="H46" s="56">
        <f t="shared" si="17"/>
        <v>1000</v>
      </c>
      <c r="I46" s="56">
        <f t="shared" si="17"/>
        <v>1000</v>
      </c>
      <c r="J46" s="56">
        <f t="shared" si="17"/>
        <v>1000</v>
      </c>
      <c r="K46" s="56">
        <f t="shared" si="17"/>
        <v>1000</v>
      </c>
      <c r="L46" s="14"/>
      <c r="M46" s="14"/>
    </row>
    <row r="47" spans="3:14" ht="51" x14ac:dyDescent="0.2">
      <c r="C47" s="21" t="s">
        <v>76</v>
      </c>
      <c r="D47" s="24" t="s">
        <v>77</v>
      </c>
      <c r="E47" s="19" t="s">
        <v>161</v>
      </c>
      <c r="F47" s="56">
        <v>1000</v>
      </c>
      <c r="G47" s="56">
        <v>630</v>
      </c>
      <c r="H47" s="56">
        <v>1000</v>
      </c>
      <c r="I47" s="56">
        <v>1000</v>
      </c>
      <c r="J47" s="56">
        <v>1000</v>
      </c>
      <c r="K47" s="56">
        <v>1000</v>
      </c>
      <c r="L47" s="14"/>
      <c r="M47" s="14"/>
      <c r="N47" s="34"/>
    </row>
    <row r="48" spans="3:14" ht="44.25" hidden="1" customHeight="1" x14ac:dyDescent="0.2">
      <c r="C48" s="75" t="s">
        <v>177</v>
      </c>
      <c r="D48" s="76" t="s">
        <v>178</v>
      </c>
      <c r="E48" s="19"/>
      <c r="F48" s="53">
        <f>SUM(F49)</f>
        <v>0</v>
      </c>
      <c r="G48" s="53">
        <f>SUM(G49)</f>
        <v>0</v>
      </c>
      <c r="H48" s="53">
        <f t="shared" ref="H48:K49" si="18">SUM(H49)</f>
        <v>0</v>
      </c>
      <c r="I48" s="53">
        <f t="shared" si="18"/>
        <v>0</v>
      </c>
      <c r="J48" s="53">
        <f t="shared" si="18"/>
        <v>0</v>
      </c>
      <c r="K48" s="53">
        <f t="shared" si="18"/>
        <v>0</v>
      </c>
      <c r="L48" s="14"/>
      <c r="M48" s="14"/>
      <c r="N48" s="34"/>
    </row>
    <row r="49" spans="3:14" ht="37.5" hidden="1" customHeight="1" x14ac:dyDescent="0.2">
      <c r="C49" s="21" t="s">
        <v>179</v>
      </c>
      <c r="D49" s="77" t="s">
        <v>44</v>
      </c>
      <c r="E49" s="19"/>
      <c r="F49" s="56">
        <f>SUM(F50)</f>
        <v>0</v>
      </c>
      <c r="G49" s="56">
        <f>SUM(G50)</f>
        <v>0</v>
      </c>
      <c r="H49" s="56">
        <f t="shared" si="18"/>
        <v>0</v>
      </c>
      <c r="I49" s="56">
        <f t="shared" si="18"/>
        <v>0</v>
      </c>
      <c r="J49" s="56">
        <f t="shared" si="18"/>
        <v>0</v>
      </c>
      <c r="K49" s="56">
        <f t="shared" si="18"/>
        <v>0</v>
      </c>
      <c r="L49" s="14"/>
      <c r="M49" s="14"/>
      <c r="N49" s="34"/>
    </row>
    <row r="50" spans="3:14" ht="42" hidden="1" customHeight="1" x14ac:dyDescent="0.2">
      <c r="C50" s="21" t="s">
        <v>180</v>
      </c>
      <c r="D50" s="77" t="s">
        <v>181</v>
      </c>
      <c r="E50" s="78" t="s">
        <v>12</v>
      </c>
      <c r="F50" s="56"/>
      <c r="G50" s="56"/>
      <c r="H50" s="56"/>
      <c r="I50" s="56"/>
      <c r="J50" s="56"/>
      <c r="K50" s="56"/>
      <c r="L50" s="14"/>
      <c r="M50" s="14"/>
      <c r="N50" s="34"/>
    </row>
    <row r="51" spans="3:14" ht="25.5" x14ac:dyDescent="0.2">
      <c r="C51" s="17" t="s">
        <v>78</v>
      </c>
      <c r="D51" s="79" t="s">
        <v>79</v>
      </c>
      <c r="E51" s="25"/>
      <c r="F51" s="53">
        <f>F52+F54+F65+F68</f>
        <v>440300</v>
      </c>
      <c r="G51" s="53">
        <f t="shared" ref="G51:K51" si="19">G52+G54+G65+G68</f>
        <v>277859.88</v>
      </c>
      <c r="H51" s="53">
        <f t="shared" si="19"/>
        <v>440260</v>
      </c>
      <c r="I51" s="53">
        <f t="shared" si="19"/>
        <v>391320</v>
      </c>
      <c r="J51" s="53">
        <f t="shared" si="19"/>
        <v>39300</v>
      </c>
      <c r="K51" s="53">
        <f t="shared" si="19"/>
        <v>39300</v>
      </c>
      <c r="L51" s="14"/>
      <c r="M51" s="14"/>
    </row>
    <row r="52" spans="3:14" ht="0.6" hidden="1" customHeight="1" x14ac:dyDescent="0.2">
      <c r="C52" s="21" t="s">
        <v>80</v>
      </c>
      <c r="D52" s="24" t="s">
        <v>81</v>
      </c>
      <c r="E52" s="26"/>
      <c r="F52" s="56">
        <f>F53</f>
        <v>0</v>
      </c>
      <c r="G52" s="55">
        <f t="shared" ref="G52:K52" si="20">G53</f>
        <v>0</v>
      </c>
      <c r="H52" s="56">
        <f t="shared" si="20"/>
        <v>0</v>
      </c>
      <c r="I52" s="56">
        <f t="shared" si="20"/>
        <v>0</v>
      </c>
      <c r="J52" s="56">
        <f t="shared" si="20"/>
        <v>0</v>
      </c>
      <c r="K52" s="56">
        <f t="shared" si="20"/>
        <v>0</v>
      </c>
      <c r="L52" s="14"/>
      <c r="M52" s="14"/>
    </row>
    <row r="53" spans="3:14" ht="44.45" hidden="1" customHeight="1" x14ac:dyDescent="0.2">
      <c r="C53" s="21" t="s">
        <v>82</v>
      </c>
      <c r="D53" s="24" t="s">
        <v>83</v>
      </c>
      <c r="E53" s="26" t="s">
        <v>84</v>
      </c>
      <c r="F53" s="56">
        <v>0</v>
      </c>
      <c r="G53" s="55">
        <v>0</v>
      </c>
      <c r="H53" s="56">
        <v>0</v>
      </c>
      <c r="I53" s="56">
        <v>0</v>
      </c>
      <c r="J53" s="56">
        <v>0</v>
      </c>
      <c r="K53" s="56">
        <v>0</v>
      </c>
      <c r="L53" s="14"/>
      <c r="M53" s="14"/>
    </row>
    <row r="54" spans="3:14" ht="76.5" x14ac:dyDescent="0.2">
      <c r="C54" s="21" t="s">
        <v>85</v>
      </c>
      <c r="D54" s="22" t="s">
        <v>86</v>
      </c>
      <c r="E54" s="35"/>
      <c r="F54" s="56">
        <f>F59+F61</f>
        <v>440300</v>
      </c>
      <c r="G54" s="55">
        <f>G59+G61</f>
        <v>277859.88</v>
      </c>
      <c r="H54" s="56">
        <f t="shared" ref="H54:K54" si="21">H59+H61</f>
        <v>440260</v>
      </c>
      <c r="I54" s="56">
        <f t="shared" si="21"/>
        <v>391320</v>
      </c>
      <c r="J54" s="56">
        <f t="shared" si="21"/>
        <v>39300</v>
      </c>
      <c r="K54" s="56">
        <f t="shared" si="21"/>
        <v>39300</v>
      </c>
      <c r="L54" s="14"/>
      <c r="M54" s="14"/>
    </row>
    <row r="55" spans="3:14" ht="54.6" hidden="1" customHeight="1" x14ac:dyDescent="0.2">
      <c r="C55" s="21" t="s">
        <v>87</v>
      </c>
      <c r="D55" s="22" t="s">
        <v>88</v>
      </c>
      <c r="E55" s="35"/>
      <c r="F55" s="56">
        <f>F56+F57+F58</f>
        <v>0</v>
      </c>
      <c r="G55" s="56">
        <f t="shared" ref="G55:K55" si="22">G56+G57+G58</f>
        <v>0</v>
      </c>
      <c r="H55" s="56">
        <f t="shared" si="22"/>
        <v>0</v>
      </c>
      <c r="I55" s="56">
        <f t="shared" si="22"/>
        <v>0</v>
      </c>
      <c r="J55" s="56">
        <f t="shared" si="22"/>
        <v>0</v>
      </c>
      <c r="K55" s="56">
        <f t="shared" si="22"/>
        <v>0</v>
      </c>
      <c r="L55" s="14"/>
      <c r="M55" s="14"/>
    </row>
    <row r="56" spans="3:14" ht="82.9" hidden="1" customHeight="1" x14ac:dyDescent="0.2">
      <c r="C56" s="21" t="s">
        <v>89</v>
      </c>
      <c r="D56" s="22" t="s">
        <v>90</v>
      </c>
      <c r="E56" s="26" t="s">
        <v>84</v>
      </c>
      <c r="F56" s="56"/>
      <c r="G56" s="55"/>
      <c r="H56" s="56"/>
      <c r="I56" s="56"/>
      <c r="J56" s="56"/>
      <c r="K56" s="56"/>
      <c r="L56" s="14"/>
      <c r="M56" s="14"/>
    </row>
    <row r="57" spans="3:14" ht="75" hidden="1" customHeight="1" x14ac:dyDescent="0.2">
      <c r="C57" s="21" t="s">
        <v>91</v>
      </c>
      <c r="D57" s="22" t="s">
        <v>92</v>
      </c>
      <c r="E57" s="26" t="s">
        <v>84</v>
      </c>
      <c r="F57" s="56"/>
      <c r="G57" s="55"/>
      <c r="H57" s="56"/>
      <c r="I57" s="56"/>
      <c r="J57" s="56"/>
      <c r="K57" s="56"/>
      <c r="L57" s="14"/>
      <c r="M57" s="14"/>
    </row>
    <row r="58" spans="3:14" ht="75" hidden="1" customHeight="1" x14ac:dyDescent="0.2">
      <c r="C58" s="21" t="s">
        <v>93</v>
      </c>
      <c r="D58" s="22" t="s">
        <v>94</v>
      </c>
      <c r="E58" s="31" t="s">
        <v>75</v>
      </c>
      <c r="F58" s="56"/>
      <c r="G58" s="55"/>
      <c r="H58" s="56"/>
      <c r="I58" s="56"/>
      <c r="J58" s="56"/>
      <c r="K58" s="56"/>
      <c r="L58" s="14"/>
      <c r="M58" s="14"/>
    </row>
    <row r="59" spans="3:14" ht="71.45" hidden="1" customHeight="1" x14ac:dyDescent="0.2">
      <c r="C59" s="21" t="s">
        <v>95</v>
      </c>
      <c r="D59" s="22" t="s">
        <v>96</v>
      </c>
      <c r="E59" s="36"/>
      <c r="F59" s="56">
        <f>F60</f>
        <v>0</v>
      </c>
      <c r="G59" s="55">
        <f t="shared" ref="G59:K59" si="23">G60</f>
        <v>0</v>
      </c>
      <c r="H59" s="56">
        <f t="shared" si="23"/>
        <v>0</v>
      </c>
      <c r="I59" s="56">
        <f t="shared" si="23"/>
        <v>0</v>
      </c>
      <c r="J59" s="56">
        <f t="shared" si="23"/>
        <v>0</v>
      </c>
      <c r="K59" s="56">
        <f t="shared" si="23"/>
        <v>0</v>
      </c>
      <c r="L59" s="14"/>
      <c r="M59" s="14"/>
    </row>
    <row r="60" spans="3:14" ht="76.150000000000006" hidden="1" customHeight="1" x14ac:dyDescent="0.2">
      <c r="C60" s="21" t="s">
        <v>97</v>
      </c>
      <c r="D60" s="22" t="s">
        <v>98</v>
      </c>
      <c r="E60" s="26" t="s">
        <v>84</v>
      </c>
      <c r="F60" s="56">
        <v>0</v>
      </c>
      <c r="G60" s="55">
        <v>0</v>
      </c>
      <c r="H60" s="56">
        <v>0</v>
      </c>
      <c r="I60" s="56">
        <v>0</v>
      </c>
      <c r="J60" s="56">
        <v>0</v>
      </c>
      <c r="K60" s="56">
        <v>0</v>
      </c>
      <c r="L60" s="14"/>
      <c r="M60" s="14"/>
    </row>
    <row r="61" spans="3:14" ht="63.75" x14ac:dyDescent="0.2">
      <c r="C61" s="21" t="s">
        <v>99</v>
      </c>
      <c r="D61" s="22" t="s">
        <v>100</v>
      </c>
      <c r="E61" s="35"/>
      <c r="F61" s="56">
        <f>F62+F63+F64</f>
        <v>440300</v>
      </c>
      <c r="G61" s="56">
        <f t="shared" ref="G61:K61" si="24">G62+G63+G64</f>
        <v>277859.88</v>
      </c>
      <c r="H61" s="56">
        <f t="shared" si="24"/>
        <v>440260</v>
      </c>
      <c r="I61" s="56">
        <f t="shared" si="24"/>
        <v>391320</v>
      </c>
      <c r="J61" s="56">
        <f t="shared" si="24"/>
        <v>39300</v>
      </c>
      <c r="K61" s="56">
        <f t="shared" si="24"/>
        <v>39300</v>
      </c>
      <c r="L61" s="14"/>
      <c r="M61" s="14"/>
    </row>
    <row r="62" spans="3:14" ht="59.45" hidden="1" customHeight="1" x14ac:dyDescent="0.2">
      <c r="C62" s="21" t="s">
        <v>101</v>
      </c>
      <c r="D62" s="24" t="s">
        <v>102</v>
      </c>
      <c r="E62" s="26" t="s">
        <v>84</v>
      </c>
      <c r="F62" s="56">
        <v>0</v>
      </c>
      <c r="G62" s="55">
        <v>0</v>
      </c>
      <c r="H62" s="56">
        <v>0</v>
      </c>
      <c r="I62" s="56">
        <v>0</v>
      </c>
      <c r="J62" s="56">
        <v>0</v>
      </c>
      <c r="K62" s="56">
        <v>0</v>
      </c>
      <c r="L62" s="14"/>
      <c r="M62" s="14"/>
    </row>
    <row r="63" spans="3:14" ht="51" x14ac:dyDescent="0.2">
      <c r="C63" s="21" t="s">
        <v>103</v>
      </c>
      <c r="D63" s="24" t="s">
        <v>104</v>
      </c>
      <c r="E63" s="19" t="s">
        <v>161</v>
      </c>
      <c r="F63" s="56">
        <v>440300</v>
      </c>
      <c r="G63" s="55">
        <v>277859.88</v>
      </c>
      <c r="H63" s="56">
        <v>440260</v>
      </c>
      <c r="I63" s="56">
        <v>391320</v>
      </c>
      <c r="J63" s="56">
        <v>39300</v>
      </c>
      <c r="K63" s="56">
        <v>39300</v>
      </c>
      <c r="L63" s="14"/>
      <c r="M63" s="14"/>
    </row>
    <row r="64" spans="3:14" ht="59.45" hidden="1" customHeight="1" x14ac:dyDescent="0.2">
      <c r="C64" s="21" t="s">
        <v>105</v>
      </c>
      <c r="D64" s="24" t="s">
        <v>106</v>
      </c>
      <c r="E64" s="31" t="s">
        <v>75</v>
      </c>
      <c r="F64" s="56"/>
      <c r="G64" s="55"/>
      <c r="H64" s="56"/>
      <c r="I64" s="56"/>
      <c r="J64" s="56"/>
      <c r="K64" s="56"/>
      <c r="L64" s="14"/>
      <c r="M64" s="14"/>
    </row>
    <row r="65" spans="3:13" ht="38.25" hidden="1" x14ac:dyDescent="0.2">
      <c r="C65" s="21" t="s">
        <v>107</v>
      </c>
      <c r="D65" s="24" t="s">
        <v>108</v>
      </c>
      <c r="E65" s="37"/>
      <c r="F65" s="58">
        <f>F66</f>
        <v>0</v>
      </c>
      <c r="G65" s="59">
        <f t="shared" ref="G65:K66" si="25">G66</f>
        <v>0</v>
      </c>
      <c r="H65" s="58">
        <f>H66</f>
        <v>0</v>
      </c>
      <c r="I65" s="58">
        <f t="shared" si="25"/>
        <v>0</v>
      </c>
      <c r="J65" s="58">
        <f t="shared" si="25"/>
        <v>0</v>
      </c>
      <c r="K65" s="58">
        <f t="shared" si="25"/>
        <v>0</v>
      </c>
      <c r="L65" s="14"/>
      <c r="M65" s="14"/>
    </row>
    <row r="66" spans="3:13" ht="73.900000000000006" hidden="1" customHeight="1" x14ac:dyDescent="0.2">
      <c r="C66" s="21" t="s">
        <v>109</v>
      </c>
      <c r="D66" s="24" t="s">
        <v>110</v>
      </c>
      <c r="E66" s="26"/>
      <c r="F66" s="58">
        <f>F67</f>
        <v>0</v>
      </c>
      <c r="G66" s="58">
        <f t="shared" si="25"/>
        <v>0</v>
      </c>
      <c r="H66" s="58">
        <f t="shared" si="25"/>
        <v>0</v>
      </c>
      <c r="I66" s="58">
        <f t="shared" si="25"/>
        <v>0</v>
      </c>
      <c r="J66" s="58">
        <f t="shared" si="25"/>
        <v>0</v>
      </c>
      <c r="K66" s="58">
        <f t="shared" si="25"/>
        <v>0</v>
      </c>
      <c r="L66" s="14"/>
      <c r="M66" s="14"/>
    </row>
    <row r="67" spans="3:13" ht="124.9" hidden="1" customHeight="1" x14ac:dyDescent="0.2">
      <c r="C67" s="21" t="s">
        <v>111</v>
      </c>
      <c r="D67" s="24" t="s">
        <v>112</v>
      </c>
      <c r="E67" s="38" t="s">
        <v>113</v>
      </c>
      <c r="F67" s="58">
        <v>0</v>
      </c>
      <c r="G67" s="59">
        <v>0</v>
      </c>
      <c r="H67" s="58">
        <v>0</v>
      </c>
      <c r="I67" s="58">
        <v>0</v>
      </c>
      <c r="J67" s="58">
        <v>0</v>
      </c>
      <c r="K67" s="58">
        <v>0</v>
      </c>
      <c r="L67" s="14"/>
      <c r="M67" s="14"/>
    </row>
    <row r="68" spans="3:13" ht="25.5" hidden="1" x14ac:dyDescent="0.2">
      <c r="C68" s="21" t="s">
        <v>114</v>
      </c>
      <c r="D68" s="24" t="s">
        <v>115</v>
      </c>
      <c r="E68" s="39"/>
      <c r="F68" s="60">
        <f>F69</f>
        <v>0</v>
      </c>
      <c r="G68" s="54">
        <f t="shared" ref="G68:K70" si="26">G69</f>
        <v>0</v>
      </c>
      <c r="H68" s="60">
        <f>H69</f>
        <v>0</v>
      </c>
      <c r="I68" s="60">
        <f t="shared" si="26"/>
        <v>0</v>
      </c>
      <c r="J68" s="60">
        <f t="shared" si="26"/>
        <v>0</v>
      </c>
      <c r="K68" s="60">
        <f t="shared" si="26"/>
        <v>0</v>
      </c>
      <c r="L68" s="14"/>
      <c r="M68" s="14"/>
    </row>
    <row r="69" spans="3:13" ht="38.25" hidden="1" x14ac:dyDescent="0.2">
      <c r="C69" s="21" t="s">
        <v>116</v>
      </c>
      <c r="D69" s="24" t="s">
        <v>117</v>
      </c>
      <c r="E69" s="26"/>
      <c r="F69" s="60">
        <f>F70</f>
        <v>0</v>
      </c>
      <c r="G69" s="54">
        <f t="shared" si="26"/>
        <v>0</v>
      </c>
      <c r="H69" s="60">
        <f>H70</f>
        <v>0</v>
      </c>
      <c r="I69" s="60">
        <f t="shared" si="26"/>
        <v>0</v>
      </c>
      <c r="J69" s="60">
        <f t="shared" si="26"/>
        <v>0</v>
      </c>
      <c r="K69" s="60">
        <f t="shared" si="26"/>
        <v>0</v>
      </c>
      <c r="L69" s="14"/>
      <c r="M69" s="14"/>
    </row>
    <row r="70" spans="3:13" ht="46.9" hidden="1" customHeight="1" x14ac:dyDescent="0.2">
      <c r="C70" s="21" t="s">
        <v>118</v>
      </c>
      <c r="D70" s="24" t="s">
        <v>117</v>
      </c>
      <c r="E70" s="31" t="s">
        <v>75</v>
      </c>
      <c r="F70" s="60">
        <f>F71</f>
        <v>0</v>
      </c>
      <c r="G70" s="60">
        <f t="shared" si="26"/>
        <v>0</v>
      </c>
      <c r="H70" s="60">
        <f t="shared" si="26"/>
        <v>0</v>
      </c>
      <c r="I70" s="60">
        <f t="shared" si="26"/>
        <v>0</v>
      </c>
      <c r="J70" s="60">
        <f t="shared" si="26"/>
        <v>0</v>
      </c>
      <c r="K70" s="60">
        <f t="shared" si="26"/>
        <v>0</v>
      </c>
      <c r="L70" s="14"/>
      <c r="M70" s="14"/>
    </row>
    <row r="71" spans="3:13" ht="46.9" hidden="1" customHeight="1" x14ac:dyDescent="0.2">
      <c r="C71" s="21" t="s">
        <v>119</v>
      </c>
      <c r="D71" s="24" t="s">
        <v>120</v>
      </c>
      <c r="E71" s="31" t="s">
        <v>75</v>
      </c>
      <c r="F71" s="60"/>
      <c r="G71" s="54"/>
      <c r="H71" s="60"/>
      <c r="I71" s="60"/>
      <c r="J71" s="60"/>
      <c r="K71" s="60"/>
      <c r="L71" s="14"/>
      <c r="M71" s="14"/>
    </row>
    <row r="72" spans="3:13" ht="36.6" hidden="1" customHeight="1" x14ac:dyDescent="0.2">
      <c r="C72" s="17" t="s">
        <v>121</v>
      </c>
      <c r="D72" s="18" t="s">
        <v>122</v>
      </c>
      <c r="E72" s="25"/>
      <c r="F72" s="53">
        <f>F73</f>
        <v>0</v>
      </c>
      <c r="G72" s="53">
        <f t="shared" ref="G72:K74" si="27">G73</f>
        <v>0</v>
      </c>
      <c r="H72" s="53">
        <f t="shared" si="27"/>
        <v>0</v>
      </c>
      <c r="I72" s="53">
        <f t="shared" si="27"/>
        <v>0</v>
      </c>
      <c r="J72" s="53">
        <f t="shared" si="27"/>
        <v>0</v>
      </c>
      <c r="K72" s="53">
        <f t="shared" si="27"/>
        <v>0</v>
      </c>
      <c r="L72" s="14"/>
      <c r="M72" s="14"/>
    </row>
    <row r="73" spans="3:13" ht="26.45" hidden="1" customHeight="1" x14ac:dyDescent="0.2">
      <c r="C73" s="21" t="s">
        <v>123</v>
      </c>
      <c r="D73" s="24" t="s">
        <v>124</v>
      </c>
      <c r="E73" s="36"/>
      <c r="F73" s="56">
        <f>F74</f>
        <v>0</v>
      </c>
      <c r="G73" s="56">
        <f t="shared" si="27"/>
        <v>0</v>
      </c>
      <c r="H73" s="56">
        <f t="shared" si="27"/>
        <v>0</v>
      </c>
      <c r="I73" s="56">
        <f t="shared" si="27"/>
        <v>0</v>
      </c>
      <c r="J73" s="56">
        <f t="shared" si="27"/>
        <v>0</v>
      </c>
      <c r="K73" s="56">
        <f t="shared" si="27"/>
        <v>0</v>
      </c>
      <c r="L73" s="14"/>
      <c r="M73" s="14"/>
    </row>
    <row r="74" spans="3:13" ht="25.9" hidden="1" customHeight="1" x14ac:dyDescent="0.2">
      <c r="C74" s="21" t="s">
        <v>125</v>
      </c>
      <c r="D74" s="24" t="s">
        <v>126</v>
      </c>
      <c r="E74" s="36"/>
      <c r="F74" s="56">
        <f>F75</f>
        <v>0</v>
      </c>
      <c r="G74" s="56">
        <f t="shared" si="27"/>
        <v>0</v>
      </c>
      <c r="H74" s="56">
        <f t="shared" si="27"/>
        <v>0</v>
      </c>
      <c r="I74" s="56">
        <f t="shared" si="27"/>
        <v>0</v>
      </c>
      <c r="J74" s="56">
        <f t="shared" si="27"/>
        <v>0</v>
      </c>
      <c r="K74" s="56">
        <f t="shared" si="27"/>
        <v>0</v>
      </c>
      <c r="L74" s="14"/>
      <c r="M74" s="14"/>
    </row>
    <row r="75" spans="3:13" ht="35.450000000000003" hidden="1" customHeight="1" x14ac:dyDescent="0.2">
      <c r="C75" s="21" t="s">
        <v>127</v>
      </c>
      <c r="D75" s="24" t="s">
        <v>128</v>
      </c>
      <c r="E75" s="19" t="s">
        <v>161</v>
      </c>
      <c r="F75" s="56">
        <v>0</v>
      </c>
      <c r="G75" s="55">
        <v>0</v>
      </c>
      <c r="H75" s="56">
        <v>0</v>
      </c>
      <c r="I75" s="56">
        <v>0</v>
      </c>
      <c r="J75" s="56">
        <v>0</v>
      </c>
      <c r="K75" s="56">
        <v>0</v>
      </c>
      <c r="L75" s="40"/>
      <c r="M75" s="14"/>
    </row>
    <row r="76" spans="3:13" ht="35.450000000000003" hidden="1" customHeight="1" x14ac:dyDescent="0.2">
      <c r="C76" s="17" t="s">
        <v>162</v>
      </c>
      <c r="D76" s="18" t="s">
        <v>163</v>
      </c>
      <c r="E76" s="19"/>
      <c r="F76" s="53">
        <f>F77</f>
        <v>0</v>
      </c>
      <c r="G76" s="53">
        <f t="shared" ref="G76:K76" si="28">G77</f>
        <v>0</v>
      </c>
      <c r="H76" s="53">
        <f t="shared" si="28"/>
        <v>0</v>
      </c>
      <c r="I76" s="53">
        <f t="shared" si="28"/>
        <v>0</v>
      </c>
      <c r="J76" s="53">
        <f t="shared" si="28"/>
        <v>0</v>
      </c>
      <c r="K76" s="53">
        <f t="shared" si="28"/>
        <v>0</v>
      </c>
      <c r="L76" s="40"/>
      <c r="M76" s="14"/>
    </row>
    <row r="77" spans="3:13" ht="35.450000000000003" hidden="1" customHeight="1" x14ac:dyDescent="0.2">
      <c r="C77" s="21" t="s">
        <v>164</v>
      </c>
      <c r="D77" s="24" t="s">
        <v>165</v>
      </c>
      <c r="E77" s="19" t="s">
        <v>161</v>
      </c>
      <c r="F77" s="56"/>
      <c r="G77" s="55"/>
      <c r="H77" s="55"/>
      <c r="I77" s="56"/>
      <c r="J77" s="56"/>
      <c r="K77" s="56"/>
      <c r="L77" s="40"/>
      <c r="M77" s="14"/>
    </row>
    <row r="78" spans="3:13" x14ac:dyDescent="0.2">
      <c r="C78" s="20" t="s">
        <v>129</v>
      </c>
      <c r="D78" s="41" t="s">
        <v>130</v>
      </c>
      <c r="E78" s="23"/>
      <c r="F78" s="46">
        <f>F79+F95</f>
        <v>6374485</v>
      </c>
      <c r="G78" s="46">
        <f t="shared" ref="G78:K78" si="29">G79+G95</f>
        <v>5256557.0299999993</v>
      </c>
      <c r="H78" s="46">
        <f t="shared" si="29"/>
        <v>6374485</v>
      </c>
      <c r="I78" s="46">
        <f t="shared" si="29"/>
        <v>6175794</v>
      </c>
      <c r="J78" s="46">
        <f t="shared" si="29"/>
        <v>4834642</v>
      </c>
      <c r="K78" s="46">
        <f t="shared" si="29"/>
        <v>5140742</v>
      </c>
      <c r="L78" s="14"/>
      <c r="M78" s="14"/>
    </row>
    <row r="79" spans="3:13" ht="25.5" x14ac:dyDescent="0.2">
      <c r="C79" s="20" t="s">
        <v>131</v>
      </c>
      <c r="D79" s="41" t="s">
        <v>132</v>
      </c>
      <c r="E79" s="41"/>
      <c r="F79" s="46">
        <f t="shared" ref="F79:K79" si="30">F80+F85+F87+F92</f>
        <v>6370485</v>
      </c>
      <c r="G79" s="46">
        <f t="shared" si="30"/>
        <v>5252557.0299999993</v>
      </c>
      <c r="H79" s="46">
        <f t="shared" si="30"/>
        <v>6370485</v>
      </c>
      <c r="I79" s="46">
        <f t="shared" si="30"/>
        <v>6175794</v>
      </c>
      <c r="J79" s="46">
        <f t="shared" si="30"/>
        <v>4834642</v>
      </c>
      <c r="K79" s="46">
        <f t="shared" si="30"/>
        <v>5140742</v>
      </c>
      <c r="L79" s="14"/>
      <c r="M79" s="14"/>
    </row>
    <row r="80" spans="3:13" x14ac:dyDescent="0.2">
      <c r="C80" s="20" t="s">
        <v>147</v>
      </c>
      <c r="D80" s="41" t="s">
        <v>133</v>
      </c>
      <c r="E80" s="41"/>
      <c r="F80" s="46">
        <f>F81+F83</f>
        <v>1911012</v>
      </c>
      <c r="G80" s="46">
        <f t="shared" ref="G80:K80" si="31">G81+G83</f>
        <v>1740800</v>
      </c>
      <c r="H80" s="46">
        <f t="shared" si="31"/>
        <v>1911012</v>
      </c>
      <c r="I80" s="46">
        <f t="shared" si="31"/>
        <v>1936723</v>
      </c>
      <c r="J80" s="46">
        <f t="shared" si="31"/>
        <v>1502437</v>
      </c>
      <c r="K80" s="46">
        <f t="shared" si="31"/>
        <v>1355775</v>
      </c>
      <c r="L80" s="14"/>
      <c r="M80" s="14"/>
    </row>
    <row r="81" spans="3:13" ht="38.25" x14ac:dyDescent="0.2">
      <c r="C81" s="20" t="s">
        <v>157</v>
      </c>
      <c r="D81" s="63" t="s">
        <v>158</v>
      </c>
      <c r="E81" s="41"/>
      <c r="F81" s="46">
        <f>F82</f>
        <v>1911012</v>
      </c>
      <c r="G81" s="46">
        <f t="shared" ref="G81:K81" si="32">G82</f>
        <v>1740800</v>
      </c>
      <c r="H81" s="46">
        <f t="shared" si="32"/>
        <v>1911012</v>
      </c>
      <c r="I81" s="46">
        <f t="shared" si="32"/>
        <v>1936723</v>
      </c>
      <c r="J81" s="46">
        <f t="shared" si="32"/>
        <v>1502437</v>
      </c>
      <c r="K81" s="46">
        <f t="shared" si="32"/>
        <v>1355775</v>
      </c>
      <c r="L81" s="14"/>
      <c r="M81" s="14"/>
    </row>
    <row r="82" spans="3:13" ht="25.5" x14ac:dyDescent="0.2">
      <c r="C82" s="23" t="s">
        <v>159</v>
      </c>
      <c r="D82" s="64" t="s">
        <v>160</v>
      </c>
      <c r="E82" s="19" t="s">
        <v>161</v>
      </c>
      <c r="F82" s="56">
        <v>1911012</v>
      </c>
      <c r="G82" s="48">
        <v>1740800</v>
      </c>
      <c r="H82" s="56">
        <v>1911012</v>
      </c>
      <c r="I82" s="47">
        <v>1936723</v>
      </c>
      <c r="J82" s="47">
        <v>1502437</v>
      </c>
      <c r="K82" s="47">
        <v>1355775</v>
      </c>
      <c r="L82" s="14"/>
      <c r="M82" s="14"/>
    </row>
    <row r="83" spans="3:13" ht="25.9" hidden="1" customHeight="1" x14ac:dyDescent="0.2">
      <c r="C83" s="20" t="s">
        <v>166</v>
      </c>
      <c r="D83" s="65" t="s">
        <v>167</v>
      </c>
      <c r="E83" s="19"/>
      <c r="F83" s="46">
        <f>F84</f>
        <v>0</v>
      </c>
      <c r="G83" s="46">
        <f t="shared" ref="G83:K83" si="33">G84</f>
        <v>0</v>
      </c>
      <c r="H83" s="46">
        <f t="shared" si="33"/>
        <v>0</v>
      </c>
      <c r="I83" s="46">
        <f t="shared" si="33"/>
        <v>0</v>
      </c>
      <c r="J83" s="46">
        <f t="shared" si="33"/>
        <v>0</v>
      </c>
      <c r="K83" s="46">
        <f t="shared" si="33"/>
        <v>0</v>
      </c>
      <c r="L83" s="14"/>
      <c r="M83" s="14"/>
    </row>
    <row r="84" spans="3:13" ht="33.6" hidden="1" customHeight="1" x14ac:dyDescent="0.2">
      <c r="C84" s="23" t="s">
        <v>168</v>
      </c>
      <c r="D84" s="66" t="s">
        <v>169</v>
      </c>
      <c r="E84" s="19" t="s">
        <v>161</v>
      </c>
      <c r="F84" s="47">
        <v>0</v>
      </c>
      <c r="G84" s="47">
        <v>0</v>
      </c>
      <c r="H84" s="47">
        <v>0</v>
      </c>
      <c r="I84" s="47"/>
      <c r="J84" s="47"/>
      <c r="K84" s="47"/>
      <c r="L84" s="14"/>
      <c r="M84" s="14"/>
    </row>
    <row r="85" spans="3:13" ht="25.5" x14ac:dyDescent="0.2">
      <c r="C85" s="20" t="s">
        <v>151</v>
      </c>
      <c r="D85" s="61" t="s">
        <v>134</v>
      </c>
      <c r="E85" s="31"/>
      <c r="F85" s="46">
        <f>F86</f>
        <v>800000</v>
      </c>
      <c r="G85" s="46">
        <f t="shared" ref="G85:K85" si="34">G86</f>
        <v>189447.61</v>
      </c>
      <c r="H85" s="46">
        <f t="shared" si="34"/>
        <v>800000</v>
      </c>
      <c r="I85" s="46">
        <f t="shared" si="34"/>
        <v>0</v>
      </c>
      <c r="J85" s="46">
        <f t="shared" si="34"/>
        <v>0</v>
      </c>
      <c r="K85" s="46">
        <f t="shared" si="34"/>
        <v>0</v>
      </c>
      <c r="L85" s="14"/>
      <c r="M85" s="14"/>
    </row>
    <row r="86" spans="3:13" ht="25.5" x14ac:dyDescent="0.2">
      <c r="C86" s="23" t="s">
        <v>152</v>
      </c>
      <c r="D86" s="62" t="s">
        <v>153</v>
      </c>
      <c r="E86" s="19" t="s">
        <v>161</v>
      </c>
      <c r="F86" s="56">
        <v>800000</v>
      </c>
      <c r="G86" s="48">
        <v>189447.61</v>
      </c>
      <c r="H86" s="56">
        <v>800000</v>
      </c>
      <c r="I86" s="47">
        <v>0</v>
      </c>
      <c r="J86" s="47">
        <v>0</v>
      </c>
      <c r="K86" s="47">
        <v>0</v>
      </c>
      <c r="L86" s="14"/>
      <c r="M86" s="14"/>
    </row>
    <row r="87" spans="3:13" ht="25.5" x14ac:dyDescent="0.2">
      <c r="C87" s="20" t="s">
        <v>148</v>
      </c>
      <c r="D87" s="41" t="s">
        <v>135</v>
      </c>
      <c r="E87" s="26"/>
      <c r="F87" s="46">
        <f>F88+F89+F90+F91</f>
        <v>252320</v>
      </c>
      <c r="G87" s="46">
        <f t="shared" ref="G87:K87" si="35">G88+G89+G90+G91</f>
        <v>221809.42</v>
      </c>
      <c r="H87" s="46">
        <f t="shared" si="35"/>
        <v>252320</v>
      </c>
      <c r="I87" s="46">
        <f t="shared" si="35"/>
        <v>283856</v>
      </c>
      <c r="J87" s="46">
        <f t="shared" si="35"/>
        <v>309142</v>
      </c>
      <c r="K87" s="46">
        <f t="shared" si="35"/>
        <v>309142</v>
      </c>
      <c r="L87" s="14"/>
      <c r="M87" s="14"/>
    </row>
    <row r="88" spans="3:13" ht="25.5" x14ac:dyDescent="0.2">
      <c r="C88" s="23" t="s">
        <v>149</v>
      </c>
      <c r="D88" s="42" t="s">
        <v>142</v>
      </c>
      <c r="E88" s="19" t="s">
        <v>161</v>
      </c>
      <c r="F88" s="56">
        <v>28575</v>
      </c>
      <c r="G88" s="47">
        <v>28575</v>
      </c>
      <c r="H88" s="56">
        <v>28575</v>
      </c>
      <c r="I88" s="56">
        <v>28575</v>
      </c>
      <c r="J88" s="56">
        <v>28575</v>
      </c>
      <c r="K88" s="56">
        <v>28575</v>
      </c>
      <c r="L88" s="14"/>
      <c r="M88" s="14"/>
    </row>
    <row r="89" spans="3:13" ht="63.6" hidden="1" customHeight="1" x14ac:dyDescent="0.2">
      <c r="C89" s="23" t="s">
        <v>136</v>
      </c>
      <c r="D89" s="42" t="s">
        <v>137</v>
      </c>
      <c r="E89" s="43" t="s">
        <v>138</v>
      </c>
      <c r="F89" s="47"/>
      <c r="G89" s="47"/>
      <c r="H89" s="47"/>
      <c r="I89" s="47"/>
      <c r="J89" s="47"/>
      <c r="K89" s="47"/>
      <c r="L89" s="14"/>
      <c r="M89" s="14"/>
    </row>
    <row r="90" spans="3:13" ht="64.150000000000006" hidden="1" customHeight="1" x14ac:dyDescent="0.2">
      <c r="C90" s="23" t="s">
        <v>139</v>
      </c>
      <c r="D90" s="42" t="s">
        <v>140</v>
      </c>
      <c r="E90" s="26" t="s">
        <v>84</v>
      </c>
      <c r="F90" s="47"/>
      <c r="G90" s="47"/>
      <c r="H90" s="47"/>
      <c r="I90" s="47"/>
      <c r="J90" s="47"/>
      <c r="K90" s="47"/>
      <c r="L90" s="14"/>
      <c r="M90" s="14"/>
    </row>
    <row r="91" spans="3:13" ht="38.25" x14ac:dyDescent="0.2">
      <c r="C91" s="44" t="s">
        <v>150</v>
      </c>
      <c r="D91" s="42" t="s">
        <v>143</v>
      </c>
      <c r="E91" s="19" t="s">
        <v>161</v>
      </c>
      <c r="F91" s="56">
        <v>223745</v>
      </c>
      <c r="G91" s="47">
        <v>193234.42</v>
      </c>
      <c r="H91" s="56">
        <v>223745</v>
      </c>
      <c r="I91" s="47">
        <v>255281</v>
      </c>
      <c r="J91" s="47">
        <v>280567</v>
      </c>
      <c r="K91" s="47">
        <v>280567</v>
      </c>
      <c r="L91" s="14"/>
      <c r="M91" s="14"/>
    </row>
    <row r="92" spans="3:13" x14ac:dyDescent="0.2">
      <c r="C92" s="20" t="s">
        <v>154</v>
      </c>
      <c r="D92" s="41" t="s">
        <v>141</v>
      </c>
      <c r="E92" s="41"/>
      <c r="F92" s="46">
        <f>F93+F94</f>
        <v>3407153</v>
      </c>
      <c r="G92" s="46">
        <f t="shared" ref="G92:K92" si="36">G93+G94</f>
        <v>3100500</v>
      </c>
      <c r="H92" s="46">
        <f t="shared" si="36"/>
        <v>3407153</v>
      </c>
      <c r="I92" s="46">
        <f t="shared" si="36"/>
        <v>3955215</v>
      </c>
      <c r="J92" s="46">
        <f t="shared" si="36"/>
        <v>3023063</v>
      </c>
      <c r="K92" s="46">
        <f t="shared" si="36"/>
        <v>3475825</v>
      </c>
    </row>
    <row r="93" spans="3:13" ht="51" hidden="1" x14ac:dyDescent="0.2">
      <c r="C93" s="44" t="s">
        <v>170</v>
      </c>
      <c r="D93" s="45" t="s">
        <v>171</v>
      </c>
      <c r="E93" s="19" t="s">
        <v>161</v>
      </c>
      <c r="F93" s="47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</row>
    <row r="94" spans="3:13" ht="25.5" x14ac:dyDescent="0.2">
      <c r="C94" s="44" t="s">
        <v>155</v>
      </c>
      <c r="D94" s="80" t="s">
        <v>156</v>
      </c>
      <c r="E94" s="19" t="s">
        <v>161</v>
      </c>
      <c r="F94" s="56">
        <v>3407153</v>
      </c>
      <c r="G94" s="47">
        <v>3100500</v>
      </c>
      <c r="H94" s="56">
        <v>3407153</v>
      </c>
      <c r="I94" s="47">
        <v>3955215</v>
      </c>
      <c r="J94" s="47">
        <v>3023063</v>
      </c>
      <c r="K94" s="47">
        <v>3475825</v>
      </c>
    </row>
    <row r="95" spans="3:13" x14ac:dyDescent="0.2">
      <c r="C95" s="67" t="s">
        <v>172</v>
      </c>
      <c r="D95" s="68" t="s">
        <v>173</v>
      </c>
      <c r="E95" s="19"/>
      <c r="F95" s="46">
        <f>F96</f>
        <v>4000</v>
      </c>
      <c r="G95" s="46">
        <f t="shared" ref="G95:K95" si="37">G96</f>
        <v>4000</v>
      </c>
      <c r="H95" s="46">
        <f t="shared" si="37"/>
        <v>4000</v>
      </c>
      <c r="I95" s="46">
        <f t="shared" si="37"/>
        <v>0</v>
      </c>
      <c r="J95" s="46">
        <f t="shared" si="37"/>
        <v>0</v>
      </c>
      <c r="K95" s="46">
        <f t="shared" si="37"/>
        <v>0</v>
      </c>
    </row>
    <row r="96" spans="3:13" ht="38.25" x14ac:dyDescent="0.2">
      <c r="C96" s="69" t="s">
        <v>174</v>
      </c>
      <c r="D96" s="70" t="s">
        <v>175</v>
      </c>
      <c r="E96" s="19" t="s">
        <v>161</v>
      </c>
      <c r="F96" s="47">
        <v>4000</v>
      </c>
      <c r="G96" s="47">
        <v>4000</v>
      </c>
      <c r="H96" s="47">
        <v>4000</v>
      </c>
      <c r="I96" s="47">
        <v>0</v>
      </c>
      <c r="J96" s="47">
        <v>0</v>
      </c>
      <c r="K96" s="47">
        <v>0</v>
      </c>
    </row>
    <row r="97" spans="3:11" x14ac:dyDescent="0.2">
      <c r="C97" s="71"/>
      <c r="D97" s="72"/>
      <c r="E97" s="73"/>
      <c r="F97" s="74"/>
      <c r="G97" s="74"/>
      <c r="H97" s="74"/>
      <c r="I97" s="74"/>
      <c r="J97" s="74"/>
      <c r="K97" s="74"/>
    </row>
    <row r="100" spans="3:11" x14ac:dyDescent="0.2">
      <c r="C100" s="1" t="s">
        <v>146</v>
      </c>
    </row>
    <row r="102" spans="3:11" x14ac:dyDescent="0.2">
      <c r="C102" s="1" t="s">
        <v>191</v>
      </c>
    </row>
  </sheetData>
  <mergeCells count="10">
    <mergeCell ref="I1:K1"/>
    <mergeCell ref="C2:K2"/>
    <mergeCell ref="A7:A8"/>
    <mergeCell ref="B7:B8"/>
    <mergeCell ref="C7:D7"/>
    <mergeCell ref="E7:E8"/>
    <mergeCell ref="I7:K7"/>
    <mergeCell ref="F7:F8"/>
    <mergeCell ref="G7:G8"/>
    <mergeCell ref="H7:H8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Adm</cp:lastModifiedBy>
  <cp:lastPrinted>2017-11-14T13:40:52Z</cp:lastPrinted>
  <dcterms:created xsi:type="dcterms:W3CDTF">2017-10-23T16:03:52Z</dcterms:created>
  <dcterms:modified xsi:type="dcterms:W3CDTF">2024-11-15T06:17:32Z</dcterms:modified>
</cp:coreProperties>
</file>